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8" yWindow="0" windowWidth="2325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F303" i="9"/>
  <c r="E303" i="9"/>
  <c r="B303" i="9" s="1"/>
  <c r="H302" i="9"/>
  <c r="G302" i="9"/>
  <c r="E302" i="9" s="1"/>
  <c r="B302" i="9" s="1"/>
  <c r="F302" i="9"/>
  <c r="H301" i="9"/>
  <c r="G301" i="9"/>
  <c r="F301" i="9"/>
  <c r="E301" i="9"/>
  <c r="B301" i="9" s="1"/>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E292" i="9" s="1"/>
  <c r="B292" i="9" s="1"/>
  <c r="F292" i="9"/>
  <c r="H291" i="9"/>
  <c r="G291" i="9"/>
  <c r="E291" i="9" s="1"/>
  <c r="B291" i="9" s="1"/>
  <c r="F291" i="9"/>
  <c r="F290" i="9"/>
  <c r="F289" i="9"/>
  <c r="H288" i="9"/>
  <c r="G288" i="9"/>
  <c r="F288" i="9"/>
  <c r="E288" i="9"/>
  <c r="B288" i="9" s="1"/>
  <c r="H287" i="9"/>
  <c r="G287" i="9"/>
  <c r="E287" i="9" s="1"/>
  <c r="B287" i="9" s="1"/>
  <c r="F287" i="9"/>
  <c r="H286" i="9"/>
  <c r="G286" i="9"/>
  <c r="E286" i="9" s="1"/>
  <c r="B286" i="9" s="1"/>
  <c r="F286" i="9"/>
  <c r="H285" i="9"/>
  <c r="G285" i="9"/>
  <c r="F285" i="9"/>
  <c r="E285" i="9"/>
  <c r="B285" i="9" s="1"/>
  <c r="F284" i="9"/>
  <c r="H283" i="9"/>
  <c r="G283" i="9"/>
  <c r="F283" i="9"/>
  <c r="F277" i="9" s="1"/>
  <c r="E283" i="9"/>
  <c r="B283" i="9" s="1"/>
  <c r="H282" i="9"/>
  <c r="G282" i="9"/>
  <c r="E282" i="9" s="1"/>
  <c r="B282" i="9" s="1"/>
  <c r="F282" i="9"/>
  <c r="H281" i="9"/>
  <c r="G281" i="9"/>
  <c r="E281" i="9" s="1"/>
  <c r="B281" i="9" s="1"/>
  <c r="F281" i="9"/>
  <c r="F280" i="9"/>
  <c r="F279" i="9"/>
  <c r="F278" i="9"/>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L248" i="9"/>
  <c r="F248" i="9" s="1"/>
  <c r="B248" i="9" s="1"/>
  <c r="E248" i="9"/>
  <c r="M247" i="9"/>
  <c r="F247" i="9" s="1"/>
  <c r="L247" i="9"/>
  <c r="E247" i="9"/>
  <c r="M246" i="9"/>
  <c r="L246" i="9"/>
  <c r="F246" i="9"/>
  <c r="E246" i="9"/>
  <c r="B246" i="9" s="1"/>
  <c r="M245" i="9"/>
  <c r="L245" i="9"/>
  <c r="F245" i="9" s="1"/>
  <c r="B245" i="9" s="1"/>
  <c r="E245" i="9"/>
  <c r="M244" i="9"/>
  <c r="L244" i="9"/>
  <c r="F244" i="9" s="1"/>
  <c r="B244" i="9" s="1"/>
  <c r="E244" i="9"/>
  <c r="M243" i="9"/>
  <c r="L243" i="9"/>
  <c r="F243" i="9"/>
  <c r="E243" i="9"/>
  <c r="B243" i="9" s="1"/>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B238" i="9" s="1"/>
  <c r="M237" i="9"/>
  <c r="L237" i="9"/>
  <c r="F237" i="9" s="1"/>
  <c r="B237" i="9" s="1"/>
  <c r="E237" i="9"/>
  <c r="M236" i="9"/>
  <c r="L236" i="9"/>
  <c r="F236" i="9" s="1"/>
  <c r="B236" i="9" s="1"/>
  <c r="E236" i="9"/>
  <c r="M235" i="9"/>
  <c r="F235" i="9" s="1"/>
  <c r="L235" i="9"/>
  <c r="E235" i="9"/>
  <c r="M234" i="9"/>
  <c r="L234" i="9"/>
  <c r="F234" i="9"/>
  <c r="E234" i="9"/>
  <c r="B234" i="9" s="1"/>
  <c r="M233" i="9"/>
  <c r="L233" i="9"/>
  <c r="F233" i="9" s="1"/>
  <c r="B233" i="9" s="1"/>
  <c r="E233" i="9"/>
  <c r="M232" i="9"/>
  <c r="L232" i="9"/>
  <c r="F232" i="9" s="1"/>
  <c r="B232" i="9" s="1"/>
  <c r="E232" i="9"/>
  <c r="M231" i="9"/>
  <c r="F231" i="9" s="1"/>
  <c r="L231" i="9"/>
  <c r="E231" i="9"/>
  <c r="M230" i="9"/>
  <c r="L230" i="9"/>
  <c r="F230" i="9"/>
  <c r="E230" i="9"/>
  <c r="B230" i="9" s="1"/>
  <c r="M229" i="9"/>
  <c r="L229" i="9"/>
  <c r="F229" i="9" s="1"/>
  <c r="B229" i="9" s="1"/>
  <c r="E229" i="9"/>
  <c r="M228" i="9"/>
  <c r="L228" i="9"/>
  <c r="F228" i="9" s="1"/>
  <c r="B228" i="9" s="1"/>
  <c r="E228" i="9"/>
  <c r="M227" i="9"/>
  <c r="F227" i="9" s="1"/>
  <c r="L227" i="9"/>
  <c r="E227" i="9"/>
  <c r="B227" i="9" s="1"/>
  <c r="M226" i="9"/>
  <c r="L226" i="9"/>
  <c r="F226" i="9"/>
  <c r="E226" i="9"/>
  <c r="B226" i="9" s="1"/>
  <c r="M225" i="9"/>
  <c r="L225" i="9"/>
  <c r="F225" i="9" s="1"/>
  <c r="B225" i="9" s="1"/>
  <c r="E225" i="9"/>
  <c r="M224" i="9"/>
  <c r="L224" i="9"/>
  <c r="F224" i="9" s="1"/>
  <c r="B224" i="9" s="1"/>
  <c r="E224" i="9"/>
  <c r="M223" i="9"/>
  <c r="F223" i="9" s="1"/>
  <c r="L223" i="9"/>
  <c r="E223" i="9"/>
  <c r="M222" i="9"/>
  <c r="L222" i="9"/>
  <c r="F222" i="9"/>
  <c r="E222" i="9"/>
  <c r="B222" i="9" s="1"/>
  <c r="M221" i="9"/>
  <c r="L221" i="9"/>
  <c r="F221" i="9" s="1"/>
  <c r="B221" i="9" s="1"/>
  <c r="E221" i="9"/>
  <c r="M220" i="9"/>
  <c r="L220" i="9"/>
  <c r="E220" i="9"/>
  <c r="M219" i="9"/>
  <c r="L219" i="9"/>
  <c r="E219" i="9"/>
  <c r="M218" i="9"/>
  <c r="L218" i="9"/>
  <c r="F218" i="9" s="1"/>
  <c r="E218" i="9"/>
  <c r="M217" i="9"/>
  <c r="L217" i="9"/>
  <c r="F217" i="9" s="1"/>
  <c r="B217" i="9" s="1"/>
  <c r="E217" i="9"/>
  <c r="M216" i="9"/>
  <c r="L216" i="9"/>
  <c r="F216" i="9" s="1"/>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F124" i="9"/>
  <c r="B124" i="9"/>
  <c r="H123" i="9"/>
  <c r="G123" i="9"/>
  <c r="F123" i="9"/>
  <c r="E123" i="9"/>
  <c r="B123" i="9" s="1"/>
  <c r="H122" i="9"/>
  <c r="G122" i="9"/>
  <c r="F122" i="9"/>
  <c r="E122" i="9"/>
  <c r="H121" i="9"/>
  <c r="G121" i="9"/>
  <c r="E121" i="9" s="1"/>
  <c r="B121" i="9" s="1"/>
  <c r="F121" i="9"/>
  <c r="H120" i="9"/>
  <c r="G120" i="9"/>
  <c r="E120" i="9" s="1"/>
  <c r="F120" i="9"/>
  <c r="B120" i="9"/>
  <c r="H119" i="9"/>
  <c r="G119" i="9"/>
  <c r="F119" i="9"/>
  <c r="E119" i="9"/>
  <c r="B119" i="9" s="1"/>
  <c r="H118" i="9"/>
  <c r="G118" i="9"/>
  <c r="F118" i="9"/>
  <c r="E118" i="9"/>
  <c r="H117" i="9"/>
  <c r="G117" i="9"/>
  <c r="E117" i="9" s="1"/>
  <c r="B117" i="9" s="1"/>
  <c r="F117" i="9"/>
  <c r="H116" i="9"/>
  <c r="G116" i="9"/>
  <c r="E116" i="9" s="1"/>
  <c r="F116" i="9"/>
  <c r="B116" i="9"/>
  <c r="H115" i="9"/>
  <c r="G115" i="9"/>
  <c r="F115" i="9"/>
  <c r="E115" i="9"/>
  <c r="B115" i="9" s="1"/>
  <c r="H114" i="9"/>
  <c r="G114" i="9"/>
  <c r="F114" i="9"/>
  <c r="E114" i="9"/>
  <c r="H113" i="9"/>
  <c r="G113" i="9"/>
  <c r="E113" i="9" s="1"/>
  <c r="B113" i="9" s="1"/>
  <c r="F113" i="9"/>
  <c r="H112" i="9"/>
  <c r="G112" i="9"/>
  <c r="E112" i="9" s="1"/>
  <c r="F112" i="9"/>
  <c r="B112" i="9"/>
  <c r="H111" i="9"/>
  <c r="G111" i="9"/>
  <c r="F111" i="9"/>
  <c r="E111" i="9"/>
  <c r="B111" i="9" s="1"/>
  <c r="H110" i="9"/>
  <c r="G110" i="9"/>
  <c r="F110" i="9"/>
  <c r="E110" i="9"/>
  <c r="H109" i="9"/>
  <c r="G109" i="9"/>
  <c r="E109" i="9" s="1"/>
  <c r="B109" i="9" s="1"/>
  <c r="F109" i="9"/>
  <c r="H108" i="9"/>
  <c r="G108" i="9"/>
  <c r="E108" i="9" s="1"/>
  <c r="F108" i="9"/>
  <c r="B108" i="9"/>
  <c r="H107" i="9"/>
  <c r="G107" i="9"/>
  <c r="F107" i="9"/>
  <c r="E107" i="9"/>
  <c r="B107" i="9" s="1"/>
  <c r="H106" i="9"/>
  <c r="G106" i="9"/>
  <c r="F106" i="9"/>
  <c r="E106" i="9"/>
  <c r="H105" i="9"/>
  <c r="G105" i="9"/>
  <c r="E105" i="9" s="1"/>
  <c r="B105" i="9" s="1"/>
  <c r="F105" i="9"/>
  <c r="H104" i="9"/>
  <c r="G104" i="9"/>
  <c r="E104" i="9" s="1"/>
  <c r="F104" i="9"/>
  <c r="B104" i="9"/>
  <c r="H103" i="9"/>
  <c r="G103" i="9"/>
  <c r="F103" i="9"/>
  <c r="E103" i="9"/>
  <c r="B103" i="9" s="1"/>
  <c r="H102" i="9"/>
  <c r="G102" i="9"/>
  <c r="F102" i="9"/>
  <c r="E102" i="9"/>
  <c r="H101" i="9"/>
  <c r="G101" i="9"/>
  <c r="E101" i="9" s="1"/>
  <c r="B101" i="9" s="1"/>
  <c r="F101" i="9"/>
  <c r="H100" i="9"/>
  <c r="G100" i="9"/>
  <c r="F100" i="9"/>
  <c r="H99" i="9"/>
  <c r="G99" i="9"/>
  <c r="F99" i="9"/>
  <c r="E99" i="9"/>
  <c r="B99" i="9" s="1"/>
  <c r="H98" i="9"/>
  <c r="G98" i="9"/>
  <c r="F98" i="9"/>
  <c r="E98" i="9"/>
  <c r="H97" i="9"/>
  <c r="G97" i="9"/>
  <c r="E97" i="9" s="1"/>
  <c r="B97" i="9" s="1"/>
  <c r="F97" i="9"/>
  <c r="H96" i="9"/>
  <c r="G96" i="9"/>
  <c r="F96" i="9"/>
  <c r="H95" i="9"/>
  <c r="G95" i="9"/>
  <c r="F95" i="9"/>
  <c r="E95" i="9"/>
  <c r="B95" i="9" s="1"/>
  <c r="H94" i="9"/>
  <c r="G94" i="9"/>
  <c r="F94" i="9"/>
  <c r="E94" i="9"/>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B83" i="9" s="1"/>
  <c r="G83" i="9"/>
  <c r="F83" i="9"/>
  <c r="H82" i="9"/>
  <c r="G82" i="9"/>
  <c r="F82" i="9"/>
  <c r="E82" i="9"/>
  <c r="B82" i="9" s="1"/>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F61" i="9"/>
  <c r="B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F53" i="9"/>
  <c r="B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E47" i="9" s="1"/>
  <c r="B47" i="9" s="1"/>
  <c r="G47" i="9"/>
  <c r="F47" i="9"/>
  <c r="H46" i="9"/>
  <c r="E46" i="9" s="1"/>
  <c r="B46" i="9" s="1"/>
  <c r="G46" i="9"/>
  <c r="F46" i="9"/>
  <c r="H45" i="9"/>
  <c r="G45" i="9"/>
  <c r="E45" i="9" s="1"/>
  <c r="B45" i="9" s="1"/>
  <c r="F45" i="9"/>
  <c r="H44" i="9"/>
  <c r="G44" i="9"/>
  <c r="F44" i="9"/>
  <c r="H43" i="9"/>
  <c r="E43" i="9" s="1"/>
  <c r="B43" i="9" s="1"/>
  <c r="G43" i="9"/>
  <c r="F43" i="9"/>
  <c r="H42" i="9"/>
  <c r="E42" i="9" s="1"/>
  <c r="B42" i="9" s="1"/>
  <c r="G42" i="9"/>
  <c r="F42" i="9"/>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E34" i="9" s="1"/>
  <c r="B34" i="9" s="1"/>
  <c r="G34" i="9"/>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I3" i="9"/>
  <c r="H3" i="9"/>
  <c r="G3" i="9"/>
  <c r="D101" i="8"/>
  <c r="D95" i="8"/>
  <c r="D90" i="8"/>
  <c r="D85" i="8"/>
  <c r="D80" i="8"/>
  <c r="D75" i="8"/>
  <c r="D70" i="8"/>
  <c r="D65" i="8"/>
  <c r="D60" i="8"/>
  <c r="D55" i="8"/>
  <c r="D50" i="8"/>
  <c r="D44" i="8"/>
  <c r="D36" i="8"/>
  <c r="D26" i="8"/>
  <c r="D24" i="8"/>
  <c r="D18" i="8"/>
  <c r="D8" i="8"/>
  <c r="D6" i="8"/>
  <c r="E44" i="7"/>
  <c r="D44" i="7"/>
  <c r="E39" i="7"/>
  <c r="D39" i="7"/>
  <c r="D38" i="7" s="1"/>
  <c r="E38" i="7"/>
  <c r="E30" i="7"/>
  <c r="D30" i="7"/>
  <c r="E23" i="7"/>
  <c r="E22" i="7" s="1"/>
  <c r="D23" i="7"/>
  <c r="D22" i="7"/>
  <c r="E14" i="7"/>
  <c r="D14" i="7"/>
  <c r="E7" i="7"/>
  <c r="D7" i="7"/>
  <c r="D6" i="7" s="1"/>
  <c r="D5" i="7" s="1"/>
  <c r="G315" i="9" s="1"/>
  <c r="E315"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E79" i="5"/>
  <c r="E78" i="5" s="1"/>
  <c r="D79" i="5"/>
  <c r="D78" i="5" s="1"/>
  <c r="F78" i="5" s="1"/>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D580" i="4" s="1"/>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E635" i="4" s="1"/>
  <c r="D427" i="4"/>
  <c r="F427" i="4" s="1"/>
  <c r="F426" i="4"/>
  <c r="F425" i="4"/>
  <c r="F424" i="4"/>
  <c r="F423" i="4"/>
  <c r="E422" i="4"/>
  <c r="D422" i="4"/>
  <c r="F422" i="4" s="1"/>
  <c r="E418" i="4"/>
  <c r="D418" i="4"/>
  <c r="F418" i="4" s="1"/>
  <c r="E417" i="4"/>
  <c r="D417" i="4"/>
  <c r="D644" i="4" s="1"/>
  <c r="F416" i="4"/>
  <c r="E416" i="4"/>
  <c r="D416" i="4"/>
  <c r="D643" i="4" s="1"/>
  <c r="F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E363" i="4" s="1"/>
  <c r="D358" i="1"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D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30" i="4"/>
  <c r="F229" i="4"/>
  <c r="F228" i="4"/>
  <c r="E228" i="4"/>
  <c r="E224" i="4" s="1"/>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E50" i="4" s="1"/>
  <c r="D46" i="1" s="1"/>
  <c r="D77" i="4"/>
  <c r="F76" i="4"/>
  <c r="F75" i="4"/>
  <c r="F74" i="4"/>
  <c r="E74" i="4"/>
  <c r="D74" i="4"/>
  <c r="F73" i="4"/>
  <c r="F72" i="4"/>
  <c r="F71"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H1578" i="1"/>
  <c r="G1578" i="1"/>
  <c r="C1578" i="1"/>
  <c r="G1577" i="1"/>
  <c r="C1577" i="1"/>
  <c r="H1577" i="1" s="1"/>
  <c r="H1576" i="1"/>
  <c r="C1576" i="1"/>
  <c r="G1576" i="1" s="1"/>
  <c r="H1575" i="1"/>
  <c r="G1575" i="1"/>
  <c r="C1575" i="1"/>
  <c r="G1574" i="1"/>
  <c r="C1574" i="1"/>
  <c r="H1574" i="1" s="1"/>
  <c r="G1573" i="1"/>
  <c r="C1573" i="1"/>
  <c r="H1573" i="1" s="1"/>
  <c r="H1572" i="1"/>
  <c r="C1572" i="1"/>
  <c r="G1572" i="1" s="1"/>
  <c r="H1571" i="1"/>
  <c r="G1571" i="1"/>
  <c r="C1571" i="1"/>
  <c r="H1570" i="1"/>
  <c r="G1570" i="1"/>
  <c r="C1570" i="1"/>
  <c r="G1569" i="1"/>
  <c r="C1569" i="1"/>
  <c r="H1569" i="1" s="1"/>
  <c r="H1568" i="1"/>
  <c r="C1568" i="1"/>
  <c r="G1568" i="1" s="1"/>
  <c r="H1567" i="1"/>
  <c r="G1567" i="1"/>
  <c r="C1567" i="1"/>
  <c r="G1566" i="1"/>
  <c r="C1566" i="1"/>
  <c r="H1566" i="1" s="1"/>
  <c r="G1565" i="1"/>
  <c r="C1565" i="1"/>
  <c r="H1565" i="1" s="1"/>
  <c r="H1564" i="1"/>
  <c r="C1564" i="1"/>
  <c r="G1564" i="1" s="1"/>
  <c r="H1563" i="1"/>
  <c r="G1563" i="1"/>
  <c r="C1563" i="1"/>
  <c r="H1562" i="1"/>
  <c r="G1562" i="1"/>
  <c r="C1562" i="1"/>
  <c r="G1561" i="1"/>
  <c r="C1561" i="1"/>
  <c r="H1561" i="1" s="1"/>
  <c r="H1560" i="1"/>
  <c r="C1560" i="1"/>
  <c r="G1560" i="1" s="1"/>
  <c r="H1559" i="1"/>
  <c r="G1559" i="1"/>
  <c r="C1559" i="1"/>
  <c r="G1558" i="1"/>
  <c r="C1558" i="1"/>
  <c r="H1558" i="1" s="1"/>
  <c r="G1557" i="1"/>
  <c r="C1557" i="1"/>
  <c r="H1557" i="1" s="1"/>
  <c r="H1556" i="1"/>
  <c r="C1556" i="1"/>
  <c r="G1556" i="1" s="1"/>
  <c r="H1555" i="1"/>
  <c r="G1555" i="1"/>
  <c r="C1555" i="1"/>
  <c r="H1554" i="1"/>
  <c r="G1554" i="1"/>
  <c r="C1554" i="1"/>
  <c r="G1553" i="1"/>
  <c r="C1553" i="1"/>
  <c r="H1553" i="1" s="1"/>
  <c r="H1552" i="1"/>
  <c r="C1552" i="1"/>
  <c r="G1552" i="1" s="1"/>
  <c r="H1551" i="1"/>
  <c r="G1551" i="1"/>
  <c r="C1551" i="1"/>
  <c r="G1550"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G1542" i="1"/>
  <c r="C1542" i="1"/>
  <c r="H1542" i="1" s="1"/>
  <c r="G1541" i="1"/>
  <c r="C1541" i="1"/>
  <c r="H1541" i="1" s="1"/>
  <c r="H1540" i="1"/>
  <c r="C1540" i="1"/>
  <c r="G1540" i="1" s="1"/>
  <c r="H1539" i="1"/>
  <c r="G1539" i="1"/>
  <c r="C1539" i="1"/>
  <c r="H1538" i="1"/>
  <c r="G1538" i="1"/>
  <c r="C1538" i="1"/>
  <c r="G1537" i="1"/>
  <c r="C1537" i="1"/>
  <c r="H1537" i="1" s="1"/>
  <c r="H1536" i="1"/>
  <c r="C1536" i="1"/>
  <c r="G1536" i="1" s="1"/>
  <c r="H1535" i="1"/>
  <c r="G1535" i="1"/>
  <c r="C1535" i="1"/>
  <c r="G1534" i="1"/>
  <c r="C1534" i="1"/>
  <c r="H1534" i="1" s="1"/>
  <c r="G1533" i="1"/>
  <c r="C1533" i="1"/>
  <c r="H1533" i="1" s="1"/>
  <c r="H1532" i="1"/>
  <c r="C1532" i="1"/>
  <c r="G1532" i="1" s="1"/>
  <c r="H1531" i="1"/>
  <c r="G1531" i="1"/>
  <c r="C1531" i="1"/>
  <c r="H1530" i="1"/>
  <c r="G1530" i="1"/>
  <c r="C1530" i="1"/>
  <c r="G1529" i="1"/>
  <c r="C1529" i="1"/>
  <c r="H1529" i="1" s="1"/>
  <c r="H1528" i="1"/>
  <c r="C1528" i="1"/>
  <c r="G1528" i="1" s="1"/>
  <c r="H1527" i="1"/>
  <c r="G1527" i="1"/>
  <c r="C1527" i="1"/>
  <c r="G1526" i="1"/>
  <c r="C1526" i="1"/>
  <c r="H1526" i="1" s="1"/>
  <c r="G1525" i="1"/>
  <c r="C1525" i="1"/>
  <c r="H1525" i="1" s="1"/>
  <c r="H1523" i="1"/>
  <c r="G1523" i="1"/>
  <c r="C1523" i="1"/>
  <c r="H1522" i="1"/>
  <c r="G1522" i="1"/>
  <c r="C1522" i="1"/>
  <c r="G1521" i="1"/>
  <c r="C1521" i="1"/>
  <c r="H1521" i="1" s="1"/>
  <c r="H1520" i="1"/>
  <c r="C1520" i="1"/>
  <c r="G1520" i="1" s="1"/>
  <c r="H1519" i="1"/>
  <c r="G1519" i="1"/>
  <c r="C1519" i="1"/>
  <c r="H1516" i="1"/>
  <c r="C1516" i="1"/>
  <c r="G1516" i="1" s="1"/>
  <c r="H1515" i="1"/>
  <c r="G1515" i="1"/>
  <c r="C1515" i="1"/>
  <c r="H1514" i="1"/>
  <c r="G1514" i="1"/>
  <c r="C1514" i="1"/>
  <c r="G1513" i="1"/>
  <c r="C1513" i="1"/>
  <c r="H1513" i="1" s="1"/>
  <c r="H1512" i="1"/>
  <c r="C1512" i="1"/>
  <c r="G1512" i="1" s="1"/>
  <c r="H1511" i="1"/>
  <c r="G1511" i="1"/>
  <c r="C1511" i="1"/>
  <c r="G1510" i="1"/>
  <c r="C1510" i="1"/>
  <c r="H1510" i="1" s="1"/>
  <c r="G1509" i="1"/>
  <c r="C1509" i="1"/>
  <c r="H1509" i="1" s="1"/>
  <c r="H1508" i="1"/>
  <c r="C1508" i="1"/>
  <c r="G1508" i="1" s="1"/>
  <c r="H1507" i="1"/>
  <c r="G1507" i="1"/>
  <c r="C1507" i="1"/>
  <c r="H1506" i="1"/>
  <c r="G1506" i="1"/>
  <c r="C1506" i="1"/>
  <c r="G1505" i="1"/>
  <c r="C1505" i="1"/>
  <c r="H1505" i="1" s="1"/>
  <c r="H1504" i="1"/>
  <c r="C1504" i="1"/>
  <c r="G1504" i="1" s="1"/>
  <c r="H1503" i="1"/>
  <c r="G1503" i="1"/>
  <c r="C1503" i="1"/>
  <c r="G1502" i="1"/>
  <c r="C1502" i="1"/>
  <c r="H1502" i="1" s="1"/>
  <c r="G1501" i="1"/>
  <c r="C1501" i="1"/>
  <c r="H1501" i="1" s="1"/>
  <c r="H1500" i="1"/>
  <c r="C1500" i="1"/>
  <c r="G1500" i="1" s="1"/>
  <c r="H1499" i="1"/>
  <c r="G1499" i="1"/>
  <c r="C1499" i="1"/>
  <c r="H1498" i="1"/>
  <c r="G1498" i="1"/>
  <c r="C1498" i="1"/>
  <c r="G1497" i="1"/>
  <c r="C1497" i="1"/>
  <c r="H1497" i="1" s="1"/>
  <c r="H1496" i="1"/>
  <c r="C1496" i="1"/>
  <c r="G1496" i="1" s="1"/>
  <c r="H1495" i="1"/>
  <c r="G1495" i="1"/>
  <c r="C1495" i="1"/>
  <c r="G1494" i="1"/>
  <c r="C1494" i="1"/>
  <c r="H1494" i="1" s="1"/>
  <c r="G1493" i="1"/>
  <c r="C1493" i="1"/>
  <c r="H1493" i="1" s="1"/>
  <c r="H1492" i="1"/>
  <c r="C1492" i="1"/>
  <c r="G1492" i="1" s="1"/>
  <c r="H1491" i="1"/>
  <c r="G1491" i="1"/>
  <c r="C1491" i="1"/>
  <c r="H1490" i="1"/>
  <c r="G1490" i="1"/>
  <c r="C1490" i="1"/>
  <c r="G1489" i="1"/>
  <c r="C1489" i="1"/>
  <c r="H1489" i="1" s="1"/>
  <c r="H1488" i="1"/>
  <c r="C1488" i="1"/>
  <c r="G1488" i="1" s="1"/>
  <c r="H1487" i="1"/>
  <c r="G1487" i="1"/>
  <c r="C1487" i="1"/>
  <c r="G1486" i="1"/>
  <c r="C1486" i="1"/>
  <c r="H1486" i="1" s="1"/>
  <c r="G1485" i="1"/>
  <c r="C1485" i="1"/>
  <c r="H1485" i="1" s="1"/>
  <c r="H1484" i="1"/>
  <c r="C1484" i="1"/>
  <c r="G1484" i="1" s="1"/>
  <c r="H1483" i="1"/>
  <c r="G1483" i="1"/>
  <c r="C1483" i="1"/>
  <c r="H1482" i="1"/>
  <c r="G1482" i="1"/>
  <c r="C1482" i="1"/>
  <c r="G1481" i="1"/>
  <c r="C1481" i="1"/>
  <c r="H1481" i="1" s="1"/>
  <c r="H1480" i="1"/>
  <c r="C1480" i="1"/>
  <c r="G1480" i="1" s="1"/>
  <c r="G1479" i="1"/>
  <c r="I1479" i="1" s="1"/>
  <c r="D1479" i="1"/>
  <c r="C1479" i="1"/>
  <c r="H1479" i="1" s="1"/>
  <c r="H1478" i="1"/>
  <c r="D1478" i="1"/>
  <c r="C1478" i="1"/>
  <c r="J1478" i="1" s="1"/>
  <c r="J1477" i="1"/>
  <c r="D1477" i="1"/>
  <c r="C1477" i="1"/>
  <c r="H1476" i="1"/>
  <c r="G1476" i="1"/>
  <c r="I1476" i="1" s="1"/>
  <c r="D1476" i="1"/>
  <c r="C1476" i="1"/>
  <c r="J1476" i="1" s="1"/>
  <c r="H1475" i="1"/>
  <c r="G1475" i="1"/>
  <c r="D1475" i="1"/>
  <c r="C1475" i="1"/>
  <c r="G1474" i="1"/>
  <c r="I1474" i="1" s="1"/>
  <c r="D1474" i="1"/>
  <c r="C1474" i="1"/>
  <c r="H1474" i="1" s="1"/>
  <c r="H1473" i="1"/>
  <c r="D1473" i="1"/>
  <c r="C1473" i="1"/>
  <c r="J1473" i="1" s="1"/>
  <c r="D1472" i="1"/>
  <c r="C1472" i="1"/>
  <c r="J1472" i="1" s="1"/>
  <c r="H1471" i="1"/>
  <c r="G1471" i="1"/>
  <c r="I1471" i="1" s="1"/>
  <c r="D1471" i="1"/>
  <c r="C1471" i="1"/>
  <c r="J1471" i="1" s="1"/>
  <c r="H1470" i="1"/>
  <c r="G1470" i="1"/>
  <c r="D1470" i="1"/>
  <c r="C1470" i="1"/>
  <c r="H1469" i="1"/>
  <c r="G1469" i="1"/>
  <c r="D1469" i="1"/>
  <c r="C1469" i="1"/>
  <c r="G1468" i="1"/>
  <c r="I1468" i="1" s="1"/>
  <c r="D1468" i="1"/>
  <c r="C1468" i="1"/>
  <c r="H1468" i="1" s="1"/>
  <c r="D1467" i="1"/>
  <c r="C1467" i="1"/>
  <c r="G1466" i="1"/>
  <c r="D1466" i="1"/>
  <c r="C1466" i="1"/>
  <c r="J1466" i="1" s="1"/>
  <c r="D1465" i="1"/>
  <c r="C1465" i="1"/>
  <c r="G1464" i="1"/>
  <c r="D1464" i="1"/>
  <c r="C1464" i="1"/>
  <c r="J1464" i="1" s="1"/>
  <c r="D1463" i="1"/>
  <c r="C1463" i="1"/>
  <c r="G1462" i="1"/>
  <c r="D1462" i="1"/>
  <c r="C1462" i="1"/>
  <c r="J1462" i="1" s="1"/>
  <c r="G1461" i="1"/>
  <c r="D1461" i="1"/>
  <c r="C1461" i="1"/>
  <c r="H1461" i="1" s="1"/>
  <c r="D1460" i="1"/>
  <c r="C1460" i="1"/>
  <c r="G1459" i="1"/>
  <c r="D1459" i="1"/>
  <c r="C1459" i="1"/>
  <c r="J1459" i="1" s="1"/>
  <c r="D1458" i="1"/>
  <c r="C1458" i="1"/>
  <c r="G1457" i="1"/>
  <c r="D1457" i="1"/>
  <c r="C1457" i="1"/>
  <c r="J1457" i="1" s="1"/>
  <c r="D1456" i="1"/>
  <c r="C1456" i="1"/>
  <c r="G1455" i="1"/>
  <c r="D1455" i="1"/>
  <c r="C1455" i="1"/>
  <c r="J1455" i="1" s="1"/>
  <c r="G1454" i="1"/>
  <c r="D1454" i="1"/>
  <c r="C1454" i="1"/>
  <c r="H1454" i="1" s="1"/>
  <c r="G1453" i="1"/>
  <c r="D1453" i="1"/>
  <c r="C1453" i="1"/>
  <c r="H1453" i="1" s="1"/>
  <c r="D1452" i="1"/>
  <c r="C1452" i="1"/>
  <c r="G1451" i="1"/>
  <c r="D1451" i="1"/>
  <c r="C1451" i="1"/>
  <c r="J1451" i="1" s="1"/>
  <c r="D1450" i="1"/>
  <c r="C1450" i="1"/>
  <c r="G1449" i="1"/>
  <c r="D1449" i="1"/>
  <c r="C1449" i="1"/>
  <c r="J1449" i="1" s="1"/>
  <c r="D1448" i="1"/>
  <c r="C1448" i="1"/>
  <c r="G1447" i="1"/>
  <c r="D1447" i="1"/>
  <c r="C1447" i="1"/>
  <c r="G1446" i="1"/>
  <c r="D1446" i="1"/>
  <c r="C1446" i="1"/>
  <c r="D1445" i="1"/>
  <c r="G1445" i="1" s="1"/>
  <c r="C1445" i="1"/>
  <c r="J1445" i="1" s="1"/>
  <c r="D1444" i="1"/>
  <c r="J1444" i="1" s="1"/>
  <c r="C1444" i="1"/>
  <c r="G1444" i="1" s="1"/>
  <c r="D1443" i="1"/>
  <c r="G1443" i="1" s="1"/>
  <c r="C1443" i="1"/>
  <c r="D1442" i="1"/>
  <c r="J1442" i="1" s="1"/>
  <c r="C1442" i="1"/>
  <c r="G1442" i="1" s="1"/>
  <c r="D1441" i="1"/>
  <c r="G1441" i="1" s="1"/>
  <c r="C1441" i="1"/>
  <c r="D1440" i="1"/>
  <c r="J1440" i="1" s="1"/>
  <c r="C1440" i="1"/>
  <c r="G1440" i="1" s="1"/>
  <c r="D1439" i="1"/>
  <c r="G1439" i="1" s="1"/>
  <c r="C1439" i="1"/>
  <c r="H1438" i="1"/>
  <c r="D1438" i="1"/>
  <c r="G1438" i="1" s="1"/>
  <c r="C1438" i="1"/>
  <c r="H1437" i="1"/>
  <c r="D1437" i="1"/>
  <c r="G1437" i="1" s="1"/>
  <c r="C1437" i="1"/>
  <c r="D1436" i="1"/>
  <c r="G1436" i="1" s="1"/>
  <c r="C1436" i="1"/>
  <c r="H1434" i="1"/>
  <c r="D1434" i="1"/>
  <c r="G1434" i="1" s="1"/>
  <c r="C1434" i="1"/>
  <c r="D1433" i="1"/>
  <c r="G1433" i="1" s="1"/>
  <c r="C1433" i="1"/>
  <c r="D1432" i="1"/>
  <c r="G1432" i="1" s="1"/>
  <c r="C1432" i="1"/>
  <c r="H1431" i="1"/>
  <c r="D1431" i="1"/>
  <c r="G1431" i="1" s="1"/>
  <c r="C1431" i="1"/>
  <c r="H1430" i="1"/>
  <c r="D1430" i="1"/>
  <c r="G1430" i="1" s="1"/>
  <c r="C1430" i="1"/>
  <c r="D1429" i="1"/>
  <c r="G1429" i="1" s="1"/>
  <c r="C1429" i="1"/>
  <c r="D1428" i="1"/>
  <c r="G1428" i="1" s="1"/>
  <c r="C1428" i="1"/>
  <c r="H1427" i="1"/>
  <c r="D1427" i="1"/>
  <c r="G1427" i="1" s="1"/>
  <c r="C1427" i="1"/>
  <c r="H1426" i="1"/>
  <c r="D1426" i="1"/>
  <c r="G1426" i="1" s="1"/>
  <c r="C1426" i="1"/>
  <c r="D1425" i="1"/>
  <c r="G1425" i="1" s="1"/>
  <c r="C1425" i="1"/>
  <c r="D1424" i="1"/>
  <c r="G1424" i="1" s="1"/>
  <c r="C1424" i="1"/>
  <c r="D1423" i="1"/>
  <c r="D1422" i="1"/>
  <c r="G1422" i="1" s="1"/>
  <c r="C1422" i="1"/>
  <c r="D1421" i="1"/>
  <c r="G1421" i="1" s="1"/>
  <c r="C1421" i="1"/>
  <c r="H1420" i="1"/>
  <c r="D1420" i="1"/>
  <c r="G1420" i="1" s="1"/>
  <c r="C1420" i="1"/>
  <c r="H1419" i="1"/>
  <c r="D1419" i="1"/>
  <c r="G1419" i="1" s="1"/>
  <c r="C1419" i="1"/>
  <c r="D1418" i="1"/>
  <c r="G1418" i="1" s="1"/>
  <c r="C1418" i="1"/>
  <c r="D1417" i="1"/>
  <c r="G1417" i="1" s="1"/>
  <c r="C1417" i="1"/>
  <c r="H1416" i="1"/>
  <c r="D1416" i="1"/>
  <c r="G1416" i="1" s="1"/>
  <c r="C1416" i="1"/>
  <c r="H1415" i="1"/>
  <c r="D1415" i="1"/>
  <c r="G1415" i="1" s="1"/>
  <c r="C1415" i="1"/>
  <c r="D1414" i="1"/>
  <c r="G1414" i="1" s="1"/>
  <c r="C1414" i="1"/>
  <c r="D1413" i="1"/>
  <c r="G1413" i="1" s="1"/>
  <c r="C1413" i="1"/>
  <c r="H1412" i="1"/>
  <c r="D1412" i="1"/>
  <c r="G1412" i="1" s="1"/>
  <c r="C1412" i="1"/>
  <c r="H1411" i="1"/>
  <c r="D1411" i="1"/>
  <c r="G1411" i="1" s="1"/>
  <c r="C1411" i="1"/>
  <c r="D1410" i="1"/>
  <c r="G1410" i="1" s="1"/>
  <c r="C1410" i="1"/>
  <c r="D1409" i="1"/>
  <c r="G1409" i="1" s="1"/>
  <c r="C1409" i="1"/>
  <c r="D1408" i="1"/>
  <c r="D1407" i="1"/>
  <c r="G1407" i="1" s="1"/>
  <c r="C1407" i="1"/>
  <c r="D1406" i="1"/>
  <c r="G1406" i="1" s="1"/>
  <c r="C1406" i="1"/>
  <c r="H1405" i="1"/>
  <c r="D1405" i="1"/>
  <c r="G1405" i="1" s="1"/>
  <c r="C1405" i="1"/>
  <c r="H1404" i="1"/>
  <c r="D1404" i="1"/>
  <c r="G1404" i="1" s="1"/>
  <c r="C1404" i="1"/>
  <c r="D1403" i="1"/>
  <c r="G1403" i="1" s="1"/>
  <c r="C1403" i="1"/>
  <c r="D1402" i="1"/>
  <c r="G1402" i="1" s="1"/>
  <c r="C1402" i="1"/>
  <c r="H1401" i="1"/>
  <c r="D1401" i="1"/>
  <c r="G1401" i="1" s="1"/>
  <c r="C1401" i="1"/>
  <c r="H1400" i="1"/>
  <c r="D1400" i="1"/>
  <c r="G1400" i="1" s="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H1172" i="1"/>
  <c r="D1172" i="1"/>
  <c r="C1172" i="1"/>
  <c r="G1172" i="1" s="1"/>
  <c r="D1171" i="1"/>
  <c r="H1171" i="1" s="1"/>
  <c r="C1171" i="1"/>
  <c r="D1170" i="1"/>
  <c r="C1170" i="1"/>
  <c r="G1170" i="1" s="1"/>
  <c r="D1169" i="1"/>
  <c r="C1169" i="1"/>
  <c r="G1169" i="1" s="1"/>
  <c r="H1168" i="1"/>
  <c r="D1168" i="1"/>
  <c r="C1168" i="1"/>
  <c r="G1168" i="1" s="1"/>
  <c r="D1167" i="1"/>
  <c r="H1167" i="1" s="1"/>
  <c r="C1167" i="1"/>
  <c r="D1166" i="1"/>
  <c r="C1166" i="1"/>
  <c r="G1166" i="1" s="1"/>
  <c r="D1165" i="1"/>
  <c r="C1165" i="1"/>
  <c r="G1165" i="1" s="1"/>
  <c r="H1164" i="1"/>
  <c r="D1164" i="1"/>
  <c r="C1164" i="1"/>
  <c r="G1164" i="1" s="1"/>
  <c r="D1163" i="1"/>
  <c r="H1163" i="1" s="1"/>
  <c r="C1163" i="1"/>
  <c r="D1162" i="1"/>
  <c r="C1162" i="1"/>
  <c r="G1162" i="1" s="1"/>
  <c r="D1161" i="1"/>
  <c r="C1161" i="1"/>
  <c r="G1161" i="1" s="1"/>
  <c r="H1160" i="1"/>
  <c r="D1160" i="1"/>
  <c r="C1160" i="1"/>
  <c r="G1160" i="1" s="1"/>
  <c r="D1159" i="1"/>
  <c r="H1159" i="1" s="1"/>
  <c r="C1159" i="1"/>
  <c r="D1158" i="1"/>
  <c r="C1158" i="1"/>
  <c r="G1158" i="1" s="1"/>
  <c r="D1157" i="1"/>
  <c r="C1157" i="1"/>
  <c r="G1157" i="1" s="1"/>
  <c r="H1156" i="1"/>
  <c r="D1156" i="1"/>
  <c r="C1156" i="1"/>
  <c r="G1156" i="1" s="1"/>
  <c r="D1155" i="1"/>
  <c r="H1155" i="1" s="1"/>
  <c r="C1155" i="1"/>
  <c r="D1154" i="1"/>
  <c r="D1151" i="1"/>
  <c r="H1151" i="1" s="1"/>
  <c r="C1151" i="1"/>
  <c r="D1150" i="1"/>
  <c r="C1150" i="1"/>
  <c r="D1149" i="1"/>
  <c r="C1149" i="1"/>
  <c r="G1149" i="1" s="1"/>
  <c r="H1148" i="1"/>
  <c r="D1148" i="1"/>
  <c r="C1148" i="1"/>
  <c r="G1148" i="1" s="1"/>
  <c r="D1147" i="1"/>
  <c r="H1147" i="1" s="1"/>
  <c r="C1147" i="1"/>
  <c r="D1146" i="1"/>
  <c r="C1146" i="1"/>
  <c r="D1145" i="1"/>
  <c r="C1145" i="1"/>
  <c r="G1145" i="1" s="1"/>
  <c r="H1144" i="1"/>
  <c r="D1144" i="1"/>
  <c r="C1144" i="1"/>
  <c r="G1144" i="1" s="1"/>
  <c r="D1143" i="1"/>
  <c r="H1143" i="1" s="1"/>
  <c r="C1143" i="1"/>
  <c r="D1142" i="1"/>
  <c r="C1142" i="1"/>
  <c r="D1141" i="1"/>
  <c r="C1141" i="1"/>
  <c r="G1141" i="1" s="1"/>
  <c r="H1140" i="1"/>
  <c r="D1140" i="1"/>
  <c r="C1140" i="1"/>
  <c r="G1140" i="1" s="1"/>
  <c r="D1139" i="1"/>
  <c r="H1139" i="1" s="1"/>
  <c r="C1139" i="1"/>
  <c r="D1138" i="1"/>
  <c r="C1138" i="1"/>
  <c r="D1137" i="1"/>
  <c r="C1137" i="1"/>
  <c r="G1137" i="1" s="1"/>
  <c r="H1136" i="1"/>
  <c r="D1136" i="1"/>
  <c r="C1136" i="1"/>
  <c r="G1136" i="1" s="1"/>
  <c r="D1135" i="1"/>
  <c r="H1135" i="1" s="1"/>
  <c r="C1135" i="1"/>
  <c r="D1134" i="1"/>
  <c r="C1134" i="1"/>
  <c r="D1133" i="1"/>
  <c r="C1133" i="1"/>
  <c r="G1133" i="1" s="1"/>
  <c r="H1132" i="1"/>
  <c r="D1132" i="1"/>
  <c r="C1132" i="1"/>
  <c r="G1132" i="1" s="1"/>
  <c r="D1131" i="1"/>
  <c r="H1131" i="1" s="1"/>
  <c r="C1131" i="1"/>
  <c r="D1130" i="1"/>
  <c r="C1130" i="1"/>
  <c r="D1129" i="1"/>
  <c r="C1129" i="1"/>
  <c r="G1129" i="1" s="1"/>
  <c r="H1128" i="1"/>
  <c r="D1128" i="1"/>
  <c r="C1128" i="1"/>
  <c r="G1128" i="1" s="1"/>
  <c r="D1127" i="1"/>
  <c r="H1127" i="1" s="1"/>
  <c r="C1127" i="1"/>
  <c r="D1126" i="1"/>
  <c r="C1126" i="1"/>
  <c r="D1125" i="1"/>
  <c r="C1125" i="1"/>
  <c r="G1125" i="1" s="1"/>
  <c r="H1124" i="1"/>
  <c r="D1124" i="1"/>
  <c r="C1124" i="1"/>
  <c r="G1124" i="1" s="1"/>
  <c r="D1123" i="1"/>
  <c r="H1123" i="1" s="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H986" i="1" s="1"/>
  <c r="D983" i="1"/>
  <c r="C983" i="1"/>
  <c r="H983" i="1" s="1"/>
  <c r="D982" i="1"/>
  <c r="C982" i="1"/>
  <c r="H982" i="1" s="1"/>
  <c r="G981" i="1"/>
  <c r="D981" i="1"/>
  <c r="C981" i="1"/>
  <c r="D980" i="1"/>
  <c r="G980" i="1" s="1"/>
  <c r="C980" i="1"/>
  <c r="D979" i="1"/>
  <c r="C979" i="1"/>
  <c r="H979" i="1" s="1"/>
  <c r="D978" i="1"/>
  <c r="C978" i="1"/>
  <c r="H978" i="1" s="1"/>
  <c r="G977" i="1"/>
  <c r="D977" i="1"/>
  <c r="C977" i="1"/>
  <c r="D976" i="1"/>
  <c r="G976" i="1" s="1"/>
  <c r="C976" i="1"/>
  <c r="D975" i="1"/>
  <c r="C975" i="1"/>
  <c r="H975" i="1" s="1"/>
  <c r="D974" i="1"/>
  <c r="C974" i="1"/>
  <c r="H974" i="1" s="1"/>
  <c r="G973" i="1"/>
  <c r="D973" i="1"/>
  <c r="C973" i="1"/>
  <c r="D972" i="1"/>
  <c r="G972" i="1" s="1"/>
  <c r="C972" i="1"/>
  <c r="D971" i="1"/>
  <c r="C971" i="1"/>
  <c r="H971" i="1" s="1"/>
  <c r="D970" i="1"/>
  <c r="C970" i="1"/>
  <c r="H970" i="1" s="1"/>
  <c r="G969" i="1"/>
  <c r="D969" i="1"/>
  <c r="C969" i="1"/>
  <c r="D968" i="1"/>
  <c r="G968" i="1" s="1"/>
  <c r="C968" i="1"/>
  <c r="D967" i="1"/>
  <c r="C967" i="1"/>
  <c r="H967" i="1" s="1"/>
  <c r="D966" i="1"/>
  <c r="C966" i="1"/>
  <c r="H966" i="1" s="1"/>
  <c r="G965" i="1"/>
  <c r="D965" i="1"/>
  <c r="C965" i="1"/>
  <c r="D964" i="1"/>
  <c r="G964" i="1" s="1"/>
  <c r="C964" i="1"/>
  <c r="D963" i="1"/>
  <c r="C963" i="1"/>
  <c r="H963" i="1" s="1"/>
  <c r="D962" i="1"/>
  <c r="C962" i="1"/>
  <c r="H962" i="1" s="1"/>
  <c r="G961" i="1"/>
  <c r="D961" i="1"/>
  <c r="C961" i="1"/>
  <c r="D960" i="1"/>
  <c r="G960" i="1" s="1"/>
  <c r="C960" i="1"/>
  <c r="D959" i="1"/>
  <c r="C959" i="1"/>
  <c r="H959" i="1" s="1"/>
  <c r="D958" i="1"/>
  <c r="C958" i="1"/>
  <c r="H958" i="1" s="1"/>
  <c r="G957" i="1"/>
  <c r="D957" i="1"/>
  <c r="C957" i="1"/>
  <c r="D956" i="1"/>
  <c r="G956" i="1" s="1"/>
  <c r="C956" i="1"/>
  <c r="D955" i="1"/>
  <c r="C955" i="1"/>
  <c r="H955" i="1" s="1"/>
  <c r="D954" i="1"/>
  <c r="C954" i="1"/>
  <c r="H954" i="1" s="1"/>
  <c r="G953" i="1"/>
  <c r="D953" i="1"/>
  <c r="C953" i="1"/>
  <c r="D952" i="1"/>
  <c r="G952" i="1" s="1"/>
  <c r="C952" i="1"/>
  <c r="D951" i="1"/>
  <c r="C951" i="1"/>
  <c r="H951" i="1" s="1"/>
  <c r="D950" i="1"/>
  <c r="C950" i="1"/>
  <c r="H950" i="1" s="1"/>
  <c r="G949" i="1"/>
  <c r="D949" i="1"/>
  <c r="C949" i="1"/>
  <c r="D948" i="1"/>
  <c r="G948" i="1" s="1"/>
  <c r="C948" i="1"/>
  <c r="D947" i="1"/>
  <c r="C947" i="1"/>
  <c r="H947" i="1" s="1"/>
  <c r="D946" i="1"/>
  <c r="C946" i="1"/>
  <c r="H946" i="1" s="1"/>
  <c r="G945" i="1"/>
  <c r="D945" i="1"/>
  <c r="C945" i="1"/>
  <c r="D944" i="1"/>
  <c r="G944" i="1" s="1"/>
  <c r="C944" i="1"/>
  <c r="D943" i="1"/>
  <c r="C943" i="1"/>
  <c r="H943" i="1" s="1"/>
  <c r="D942" i="1"/>
  <c r="C942" i="1"/>
  <c r="H942" i="1" s="1"/>
  <c r="G941" i="1"/>
  <c r="D941" i="1"/>
  <c r="C941" i="1"/>
  <c r="D940" i="1"/>
  <c r="G940" i="1" s="1"/>
  <c r="C940" i="1"/>
  <c r="D939" i="1"/>
  <c r="C939" i="1"/>
  <c r="H939" i="1" s="1"/>
  <c r="D938" i="1"/>
  <c r="C938" i="1"/>
  <c r="H938" i="1" s="1"/>
  <c r="G937" i="1"/>
  <c r="D937" i="1"/>
  <c r="C937" i="1"/>
  <c r="D936" i="1"/>
  <c r="G936" i="1" s="1"/>
  <c r="C936" i="1"/>
  <c r="D935" i="1"/>
  <c r="C935" i="1"/>
  <c r="H935" i="1" s="1"/>
  <c r="D934" i="1"/>
  <c r="C934" i="1"/>
  <c r="H934" i="1" s="1"/>
  <c r="G933" i="1"/>
  <c r="D933" i="1"/>
  <c r="C933" i="1"/>
  <c r="D932" i="1"/>
  <c r="G932" i="1" s="1"/>
  <c r="C932" i="1"/>
  <c r="D931" i="1"/>
  <c r="C931" i="1"/>
  <c r="H931" i="1" s="1"/>
  <c r="D930" i="1"/>
  <c r="C930" i="1"/>
  <c r="H930" i="1" s="1"/>
  <c r="G929" i="1"/>
  <c r="D929" i="1"/>
  <c r="C929" i="1"/>
  <c r="D928" i="1"/>
  <c r="G928" i="1" s="1"/>
  <c r="C928" i="1"/>
  <c r="D927" i="1"/>
  <c r="C927" i="1"/>
  <c r="H927" i="1" s="1"/>
  <c r="D926" i="1"/>
  <c r="C926" i="1"/>
  <c r="H926" i="1" s="1"/>
  <c r="G925" i="1"/>
  <c r="D925" i="1"/>
  <c r="C925" i="1"/>
  <c r="D924" i="1"/>
  <c r="G924" i="1" s="1"/>
  <c r="C924" i="1"/>
  <c r="D923" i="1"/>
  <c r="C923" i="1"/>
  <c r="H923" i="1" s="1"/>
  <c r="D922" i="1"/>
  <c r="C922" i="1"/>
  <c r="H922" i="1" s="1"/>
  <c r="G921" i="1"/>
  <c r="D921" i="1"/>
  <c r="C921" i="1"/>
  <c r="D920" i="1"/>
  <c r="G920" i="1" s="1"/>
  <c r="C920" i="1"/>
  <c r="D919" i="1"/>
  <c r="C919" i="1"/>
  <c r="H919" i="1" s="1"/>
  <c r="D918" i="1"/>
  <c r="C918" i="1"/>
  <c r="H918" i="1" s="1"/>
  <c r="G917" i="1"/>
  <c r="D917" i="1"/>
  <c r="C917" i="1"/>
  <c r="D916" i="1"/>
  <c r="G916" i="1" s="1"/>
  <c r="C916" i="1"/>
  <c r="D915" i="1"/>
  <c r="C915" i="1"/>
  <c r="H915" i="1" s="1"/>
  <c r="D914" i="1"/>
  <c r="C914" i="1"/>
  <c r="H914" i="1" s="1"/>
  <c r="G913" i="1"/>
  <c r="D913" i="1"/>
  <c r="C913" i="1"/>
  <c r="D912" i="1"/>
  <c r="G912" i="1" s="1"/>
  <c r="C912" i="1"/>
  <c r="D911" i="1"/>
  <c r="C911" i="1"/>
  <c r="H911" i="1" s="1"/>
  <c r="D910" i="1"/>
  <c r="C910" i="1"/>
  <c r="H910" i="1" s="1"/>
  <c r="G909" i="1"/>
  <c r="D909" i="1"/>
  <c r="C909" i="1"/>
  <c r="D908" i="1"/>
  <c r="G908" i="1" s="1"/>
  <c r="C908" i="1"/>
  <c r="D907" i="1"/>
  <c r="C907" i="1"/>
  <c r="H907" i="1" s="1"/>
  <c r="D906" i="1"/>
  <c r="C906" i="1"/>
  <c r="H906" i="1" s="1"/>
  <c r="G905" i="1"/>
  <c r="D905" i="1"/>
  <c r="C905" i="1"/>
  <c r="D904" i="1"/>
  <c r="G904" i="1" s="1"/>
  <c r="C904" i="1"/>
  <c r="D903" i="1"/>
  <c r="C903" i="1"/>
  <c r="H903" i="1" s="1"/>
  <c r="D902" i="1"/>
  <c r="C902" i="1"/>
  <c r="H902" i="1" s="1"/>
  <c r="G901" i="1"/>
  <c r="D901" i="1"/>
  <c r="C901" i="1"/>
  <c r="D900" i="1"/>
  <c r="G900" i="1" s="1"/>
  <c r="C900" i="1"/>
  <c r="D899" i="1"/>
  <c r="C899" i="1"/>
  <c r="H899" i="1" s="1"/>
  <c r="D898" i="1"/>
  <c r="C898" i="1"/>
  <c r="H898" i="1" s="1"/>
  <c r="G897" i="1"/>
  <c r="D897" i="1"/>
  <c r="C897" i="1"/>
  <c r="D896" i="1"/>
  <c r="G896" i="1" s="1"/>
  <c r="C896" i="1"/>
  <c r="D895" i="1"/>
  <c r="C895" i="1"/>
  <c r="H895" i="1" s="1"/>
  <c r="D894" i="1"/>
  <c r="C894" i="1"/>
  <c r="H894" i="1" s="1"/>
  <c r="G893" i="1"/>
  <c r="D893" i="1"/>
  <c r="C893" i="1"/>
  <c r="D892" i="1"/>
  <c r="G892" i="1" s="1"/>
  <c r="C892" i="1"/>
  <c r="D891" i="1"/>
  <c r="C891" i="1"/>
  <c r="H891" i="1" s="1"/>
  <c r="D890" i="1"/>
  <c r="C890" i="1"/>
  <c r="H890" i="1" s="1"/>
  <c r="G889" i="1"/>
  <c r="D889" i="1"/>
  <c r="C889" i="1"/>
  <c r="D888" i="1"/>
  <c r="G888" i="1" s="1"/>
  <c r="C888" i="1"/>
  <c r="D887" i="1"/>
  <c r="C887" i="1"/>
  <c r="H887" i="1" s="1"/>
  <c r="D886" i="1"/>
  <c r="C886" i="1"/>
  <c r="H886" i="1" s="1"/>
  <c r="G885" i="1"/>
  <c r="D885" i="1"/>
  <c r="C885" i="1"/>
  <c r="H885" i="1" s="1"/>
  <c r="D884" i="1"/>
  <c r="G884" i="1" s="1"/>
  <c r="C884" i="1"/>
  <c r="D883" i="1"/>
  <c r="C883" i="1"/>
  <c r="H883" i="1" s="1"/>
  <c r="D882" i="1"/>
  <c r="C882" i="1"/>
  <c r="H882" i="1" s="1"/>
  <c r="G881" i="1"/>
  <c r="D881" i="1"/>
  <c r="C881" i="1"/>
  <c r="H881" i="1" s="1"/>
  <c r="D880" i="1"/>
  <c r="G880" i="1" s="1"/>
  <c r="C880" i="1"/>
  <c r="D879" i="1"/>
  <c r="C879" i="1"/>
  <c r="H879" i="1" s="1"/>
  <c r="D878" i="1"/>
  <c r="C878" i="1"/>
  <c r="H878" i="1" s="1"/>
  <c r="G877" i="1"/>
  <c r="D877" i="1"/>
  <c r="C877" i="1"/>
  <c r="H877" i="1" s="1"/>
  <c r="D876" i="1"/>
  <c r="G876" i="1" s="1"/>
  <c r="C876" i="1"/>
  <c r="D875" i="1"/>
  <c r="C875" i="1"/>
  <c r="H875" i="1" s="1"/>
  <c r="D874" i="1"/>
  <c r="C874" i="1"/>
  <c r="H874" i="1" s="1"/>
  <c r="G873" i="1"/>
  <c r="D873" i="1"/>
  <c r="C873" i="1"/>
  <c r="H873" i="1" s="1"/>
  <c r="D872" i="1"/>
  <c r="G872" i="1" s="1"/>
  <c r="C872" i="1"/>
  <c r="D871" i="1"/>
  <c r="C871" i="1"/>
  <c r="H871" i="1" s="1"/>
  <c r="D870" i="1"/>
  <c r="C870" i="1"/>
  <c r="H870" i="1" s="1"/>
  <c r="G869" i="1"/>
  <c r="D869" i="1"/>
  <c r="C869" i="1"/>
  <c r="H869" i="1" s="1"/>
  <c r="D868" i="1"/>
  <c r="G868" i="1" s="1"/>
  <c r="C868" i="1"/>
  <c r="D867" i="1"/>
  <c r="C867" i="1"/>
  <c r="H867" i="1" s="1"/>
  <c r="D866" i="1"/>
  <c r="C866" i="1"/>
  <c r="H866" i="1" s="1"/>
  <c r="G865" i="1"/>
  <c r="D865" i="1"/>
  <c r="C865" i="1"/>
  <c r="H865" i="1" s="1"/>
  <c r="D864" i="1"/>
  <c r="G864" i="1" s="1"/>
  <c r="C864" i="1"/>
  <c r="D863" i="1"/>
  <c r="C863" i="1"/>
  <c r="H863" i="1" s="1"/>
  <c r="D862" i="1"/>
  <c r="C862" i="1"/>
  <c r="H862" i="1" s="1"/>
  <c r="G861" i="1"/>
  <c r="D861" i="1"/>
  <c r="C861" i="1"/>
  <c r="H861" i="1" s="1"/>
  <c r="D860" i="1"/>
  <c r="G860" i="1" s="1"/>
  <c r="C860" i="1"/>
  <c r="D859" i="1"/>
  <c r="C859" i="1"/>
  <c r="H859" i="1" s="1"/>
  <c r="D858" i="1"/>
  <c r="C858" i="1"/>
  <c r="H858" i="1" s="1"/>
  <c r="G857" i="1"/>
  <c r="D857" i="1"/>
  <c r="C857" i="1"/>
  <c r="H857" i="1" s="1"/>
  <c r="D856" i="1"/>
  <c r="G856" i="1" s="1"/>
  <c r="C856" i="1"/>
  <c r="D855" i="1"/>
  <c r="C855" i="1"/>
  <c r="H855" i="1" s="1"/>
  <c r="D854" i="1"/>
  <c r="C854" i="1"/>
  <c r="H854" i="1" s="1"/>
  <c r="G853" i="1"/>
  <c r="D853" i="1"/>
  <c r="C853" i="1"/>
  <c r="H853" i="1" s="1"/>
  <c r="D852" i="1"/>
  <c r="G852" i="1" s="1"/>
  <c r="C852" i="1"/>
  <c r="D851" i="1"/>
  <c r="C851" i="1"/>
  <c r="H851" i="1" s="1"/>
  <c r="D850" i="1"/>
  <c r="C850" i="1"/>
  <c r="H850" i="1" s="1"/>
  <c r="G849" i="1"/>
  <c r="D849" i="1"/>
  <c r="C849" i="1"/>
  <c r="H849" i="1" s="1"/>
  <c r="D848" i="1"/>
  <c r="G848" i="1" s="1"/>
  <c r="C848" i="1"/>
  <c r="D847" i="1"/>
  <c r="C847" i="1"/>
  <c r="H847" i="1" s="1"/>
  <c r="D846" i="1"/>
  <c r="C846" i="1"/>
  <c r="H846" i="1" s="1"/>
  <c r="G845" i="1"/>
  <c r="D845" i="1"/>
  <c r="C845" i="1"/>
  <c r="H845" i="1" s="1"/>
  <c r="D844" i="1"/>
  <c r="G844" i="1" s="1"/>
  <c r="C844" i="1"/>
  <c r="D843" i="1"/>
  <c r="C843" i="1"/>
  <c r="H843" i="1" s="1"/>
  <c r="D842" i="1"/>
  <c r="C842" i="1"/>
  <c r="H842" i="1" s="1"/>
  <c r="G841" i="1"/>
  <c r="D841" i="1"/>
  <c r="C841" i="1"/>
  <c r="H841" i="1" s="1"/>
  <c r="D840" i="1"/>
  <c r="G840" i="1" s="1"/>
  <c r="C840" i="1"/>
  <c r="D839" i="1"/>
  <c r="C839" i="1"/>
  <c r="H839" i="1" s="1"/>
  <c r="D838" i="1"/>
  <c r="C838" i="1"/>
  <c r="H838" i="1" s="1"/>
  <c r="G837" i="1"/>
  <c r="D837" i="1"/>
  <c r="C837" i="1"/>
  <c r="H837" i="1" s="1"/>
  <c r="D836" i="1"/>
  <c r="G836" i="1" s="1"/>
  <c r="C836" i="1"/>
  <c r="D835" i="1"/>
  <c r="C835" i="1"/>
  <c r="H835" i="1" s="1"/>
  <c r="D834" i="1"/>
  <c r="C834" i="1"/>
  <c r="H834" i="1" s="1"/>
  <c r="G833" i="1"/>
  <c r="D833" i="1"/>
  <c r="C833" i="1"/>
  <c r="H833" i="1" s="1"/>
  <c r="D832" i="1"/>
  <c r="G832" i="1" s="1"/>
  <c r="C832" i="1"/>
  <c r="D831" i="1"/>
  <c r="C831" i="1"/>
  <c r="H831" i="1" s="1"/>
  <c r="D830" i="1"/>
  <c r="C830" i="1"/>
  <c r="H830" i="1" s="1"/>
  <c r="G829" i="1"/>
  <c r="D829" i="1"/>
  <c r="C829" i="1"/>
  <c r="H829" i="1" s="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G713" i="1" s="1"/>
  <c r="C713" i="1"/>
  <c r="H712" i="1"/>
  <c r="G712" i="1"/>
  <c r="D712" i="1"/>
  <c r="C712" i="1"/>
  <c r="D711" i="1"/>
  <c r="G711" i="1" s="1"/>
  <c r="C711" i="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D644" i="1"/>
  <c r="H644" i="1" s="1"/>
  <c r="C644" i="1"/>
  <c r="G643" i="1"/>
  <c r="D643" i="1"/>
  <c r="H643" i="1" s="1"/>
  <c r="C643" i="1"/>
  <c r="D642" i="1"/>
  <c r="H642" i="1" s="1"/>
  <c r="C642" i="1"/>
  <c r="D641" i="1"/>
  <c r="H641" i="1" s="1"/>
  <c r="C641" i="1"/>
  <c r="C638" i="1"/>
  <c r="C637" i="1"/>
  <c r="D632" i="1"/>
  <c r="H632" i="1" s="1"/>
  <c r="C632" i="1"/>
  <c r="D631" i="1"/>
  <c r="H631" i="1" s="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H413" i="1" s="1"/>
  <c r="C413" i="1"/>
  <c r="D412" i="1"/>
  <c r="G412" i="1" s="1"/>
  <c r="C412" i="1"/>
  <c r="D411" i="1"/>
  <c r="G411" i="1" s="1"/>
  <c r="C411" i="1"/>
  <c r="H406" i="1"/>
  <c r="G406" i="1"/>
  <c r="D406" i="1"/>
  <c r="C406" i="1"/>
  <c r="H405" i="1"/>
  <c r="D405" i="1"/>
  <c r="G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G369" i="1" s="1"/>
  <c r="C369" i="1"/>
  <c r="H368" i="1"/>
  <c r="G368" i="1"/>
  <c r="D368" i="1"/>
  <c r="C368" i="1"/>
  <c r="H367" i="1"/>
  <c r="G367" i="1"/>
  <c r="D367" i="1"/>
  <c r="C367" i="1"/>
  <c r="H366" i="1"/>
  <c r="G366" i="1"/>
  <c r="D366" i="1"/>
  <c r="C366" i="1"/>
  <c r="H365" i="1"/>
  <c r="G365" i="1"/>
  <c r="D365" i="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D291" i="1"/>
  <c r="H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G244" i="1"/>
  <c r="D244" i="1"/>
  <c r="H244" i="1" s="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G191" i="1" s="1"/>
  <c r="C191" i="1"/>
  <c r="H190" i="1"/>
  <c r="G190" i="1"/>
  <c r="D190" i="1"/>
  <c r="C190" i="1"/>
  <c r="H189" i="1"/>
  <c r="D189" i="1"/>
  <c r="G189" i="1" s="1"/>
  <c r="C189" i="1"/>
  <c r="H188" i="1"/>
  <c r="G188" i="1"/>
  <c r="D188" i="1"/>
  <c r="C188" i="1"/>
  <c r="H187" i="1"/>
  <c r="G187" i="1"/>
  <c r="D187" i="1"/>
  <c r="C187" i="1"/>
  <c r="H186" i="1"/>
  <c r="G186" i="1"/>
  <c r="D186" i="1"/>
  <c r="C186" i="1"/>
  <c r="H185" i="1"/>
  <c r="G185" i="1"/>
  <c r="D185" i="1"/>
  <c r="C185" i="1"/>
  <c r="C184" i="1"/>
  <c r="H183" i="1"/>
  <c r="G183" i="1"/>
  <c r="D183" i="1"/>
  <c r="C183" i="1"/>
  <c r="H182" i="1"/>
  <c r="G182" i="1"/>
  <c r="D182" i="1"/>
  <c r="C182" i="1"/>
  <c r="D181" i="1"/>
  <c r="H181" i="1" s="1"/>
  <c r="C181" i="1"/>
  <c r="H180" i="1"/>
  <c r="D180" i="1"/>
  <c r="G180" i="1" s="1"/>
  <c r="C180" i="1"/>
  <c r="D179" i="1"/>
  <c r="H179" i="1" s="1"/>
  <c r="C179" i="1"/>
  <c r="D178" i="1"/>
  <c r="H178" i="1" s="1"/>
  <c r="C178" i="1"/>
  <c r="D177" i="1"/>
  <c r="H177" i="1" s="1"/>
  <c r="C177" i="1"/>
  <c r="H176" i="1"/>
  <c r="G176" i="1"/>
  <c r="D176" i="1"/>
  <c r="C176" i="1"/>
  <c r="D175" i="1"/>
  <c r="H175" i="1" s="1"/>
  <c r="C175" i="1"/>
  <c r="D174" i="1"/>
  <c r="H174" i="1" s="1"/>
  <c r="C174" i="1"/>
  <c r="D173" i="1"/>
  <c r="H173" i="1" s="1"/>
  <c r="C173" i="1"/>
  <c r="H172" i="1"/>
  <c r="G172" i="1"/>
  <c r="D172" i="1"/>
  <c r="C172" i="1"/>
  <c r="H171" i="1"/>
  <c r="G171" i="1"/>
  <c r="D171" i="1"/>
  <c r="C171" i="1"/>
  <c r="G170" i="1"/>
  <c r="D170" i="1"/>
  <c r="H170" i="1" s="1"/>
  <c r="C170" i="1"/>
  <c r="H169" i="1"/>
  <c r="D169" i="1"/>
  <c r="G169" i="1" s="1"/>
  <c r="C169" i="1"/>
  <c r="D168" i="1"/>
  <c r="H168" i="1" s="1"/>
  <c r="C168" i="1"/>
  <c r="D167" i="1"/>
  <c r="H167" i="1" s="1"/>
  <c r="C167" i="1"/>
  <c r="D166" i="1"/>
  <c r="H166" i="1" s="1"/>
  <c r="C166" i="1"/>
  <c r="D165" i="1"/>
  <c r="H165" i="1" s="1"/>
  <c r="C165" i="1"/>
  <c r="H164" i="1"/>
  <c r="G164" i="1"/>
  <c r="D164" i="1"/>
  <c r="C164" i="1"/>
  <c r="H163" i="1"/>
  <c r="G163" i="1"/>
  <c r="D163" i="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H154" i="1"/>
  <c r="D154" i="1"/>
  <c r="G154" i="1" s="1"/>
  <c r="C154" i="1"/>
  <c r="H153" i="1"/>
  <c r="D153" i="1"/>
  <c r="G153" i="1" s="1"/>
  <c r="C153" i="1"/>
  <c r="D152" i="1"/>
  <c r="H152" i="1" s="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H130" i="1"/>
  <c r="D130" i="1"/>
  <c r="G130" i="1" s="1"/>
  <c r="C130" i="1"/>
  <c r="H129" i="1"/>
  <c r="D129" i="1"/>
  <c r="G129" i="1" s="1"/>
  <c r="C129" i="1"/>
  <c r="H128" i="1"/>
  <c r="G128" i="1"/>
  <c r="D128" i="1"/>
  <c r="C128" i="1"/>
  <c r="H127" i="1"/>
  <c r="G127" i="1"/>
  <c r="D127" i="1"/>
  <c r="C127" i="1"/>
  <c r="H126" i="1"/>
  <c r="G126" i="1"/>
  <c r="D126" i="1"/>
  <c r="C126" i="1"/>
  <c r="D125" i="1"/>
  <c r="H125" i="1" s="1"/>
  <c r="C125" i="1"/>
  <c r="D124" i="1"/>
  <c r="H124" i="1" s="1"/>
  <c r="C124" i="1"/>
  <c r="D123" i="1"/>
  <c r="H123" i="1" s="1"/>
  <c r="C123" i="1"/>
  <c r="D122" i="1"/>
  <c r="H122" i="1" s="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3" i="9" l="1"/>
  <c r="B293" i="9" s="1"/>
  <c r="E297" i="9"/>
  <c r="B297" i="9" s="1"/>
  <c r="G715" i="1"/>
  <c r="H713" i="1"/>
  <c r="H711" i="1"/>
  <c r="G703" i="1"/>
  <c r="G668" i="1"/>
  <c r="G649" i="1"/>
  <c r="G647" i="1"/>
  <c r="B275" i="9"/>
  <c r="G644" i="1"/>
  <c r="G642" i="1"/>
  <c r="G645" i="1"/>
  <c r="G641" i="1"/>
  <c r="G632" i="1"/>
  <c r="G631" i="1"/>
  <c r="G378" i="1"/>
  <c r="G379" i="1"/>
  <c r="H364" i="1"/>
  <c r="H369" i="1"/>
  <c r="F369" i="4"/>
  <c r="E407" i="4"/>
  <c r="D402" i="1" s="1"/>
  <c r="E350" i="4"/>
  <c r="D345" i="1" s="1"/>
  <c r="G291" i="1"/>
  <c r="G290" i="1"/>
  <c r="G413" i="1"/>
  <c r="H191" i="1"/>
  <c r="D184" i="1"/>
  <c r="B223" i="9"/>
  <c r="G181" i="1"/>
  <c r="F220" i="9"/>
  <c r="B220" i="9" s="1"/>
  <c r="E44" i="9"/>
  <c r="B44" i="9" s="1"/>
  <c r="F219" i="9"/>
  <c r="B219" i="9" s="1"/>
  <c r="G179" i="1"/>
  <c r="G178" i="1"/>
  <c r="G177" i="1"/>
  <c r="G175" i="1"/>
  <c r="G173" i="1"/>
  <c r="G174" i="1"/>
  <c r="E163" i="4"/>
  <c r="D159" i="1" s="1"/>
  <c r="G168" i="1"/>
  <c r="G167" i="1"/>
  <c r="F169" i="4"/>
  <c r="G165" i="1"/>
  <c r="G166" i="1"/>
  <c r="E41" i="9"/>
  <c r="B41" i="9" s="1"/>
  <c r="G162" i="1"/>
  <c r="G160" i="1"/>
  <c r="G161" i="1"/>
  <c r="F164" i="4"/>
  <c r="G155" i="1"/>
  <c r="G157" i="1"/>
  <c r="F159" i="4"/>
  <c r="E152" i="4"/>
  <c r="D148" i="1" s="1"/>
  <c r="E40" i="9"/>
  <c r="B40" i="9" s="1"/>
  <c r="G152" i="1"/>
  <c r="G149" i="1"/>
  <c r="G150" i="1"/>
  <c r="G132" i="1"/>
  <c r="G131" i="1"/>
  <c r="G124" i="1"/>
  <c r="G125" i="1"/>
  <c r="G123" i="1"/>
  <c r="G121" i="1"/>
  <c r="G122" i="1"/>
  <c r="G73" i="1"/>
  <c r="G76" i="1"/>
  <c r="E6" i="4"/>
  <c r="D2" i="1" s="1"/>
  <c r="E30" i="9"/>
  <c r="B30" i="9" s="1"/>
  <c r="G65" i="1"/>
  <c r="F68" i="4"/>
  <c r="E643" i="4"/>
  <c r="D637" i="1" s="1"/>
  <c r="H404" i="1"/>
  <c r="G289" i="1"/>
  <c r="G288" i="1"/>
  <c r="H411" i="1"/>
  <c r="H412" i="1"/>
  <c r="E644" i="4"/>
  <c r="D638" i="1" s="1"/>
  <c r="E273" i="9"/>
  <c r="B273" i="9" s="1"/>
  <c r="B218" i="9"/>
  <c r="G710" i="1"/>
  <c r="F215" i="9"/>
  <c r="B215" i="9" s="1"/>
  <c r="E295" i="9"/>
  <c r="B295" i="9" s="1"/>
  <c r="E33" i="9"/>
  <c r="B33" i="9" s="1"/>
  <c r="E299" i="9"/>
  <c r="B299" i="9" s="1"/>
  <c r="E32" i="9"/>
  <c r="B32" i="9" s="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G986" i="1"/>
  <c r="G1126" i="1"/>
  <c r="H1126" i="1"/>
  <c r="G1142" i="1"/>
  <c r="H1142"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1" i="1"/>
  <c r="H1011" i="1"/>
  <c r="G1013" i="1"/>
  <c r="H1013" i="1"/>
  <c r="G1015" i="1"/>
  <c r="H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7" i="1"/>
  <c r="H1067" i="1"/>
  <c r="G1069" i="1"/>
  <c r="H1069" i="1"/>
  <c r="G1071" i="1"/>
  <c r="H1071" i="1"/>
  <c r="G1073" i="1"/>
  <c r="H1073" i="1"/>
  <c r="G1075" i="1"/>
  <c r="H1075" i="1"/>
  <c r="G1077" i="1"/>
  <c r="H1077" i="1"/>
  <c r="G1079" i="1"/>
  <c r="H1079" i="1"/>
  <c r="G1081" i="1"/>
  <c r="H1081" i="1"/>
  <c r="G1083" i="1"/>
  <c r="H1083" i="1"/>
  <c r="G1085" i="1"/>
  <c r="H1085" i="1"/>
  <c r="G1087" i="1"/>
  <c r="H1087" i="1"/>
  <c r="G1089" i="1"/>
  <c r="H1089" i="1"/>
  <c r="G1091" i="1"/>
  <c r="H1091" i="1"/>
  <c r="G1093" i="1"/>
  <c r="H1093"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30" i="1"/>
  <c r="H1130" i="1"/>
  <c r="G1146" i="1"/>
  <c r="H1146" i="1"/>
  <c r="G1134" i="1"/>
  <c r="H1134" i="1"/>
  <c r="G1150" i="1"/>
  <c r="H1150" i="1"/>
  <c r="G831" i="1"/>
  <c r="G835" i="1"/>
  <c r="G839" i="1"/>
  <c r="G843" i="1"/>
  <c r="G847" i="1"/>
  <c r="G851" i="1"/>
  <c r="G855" i="1"/>
  <c r="G859" i="1"/>
  <c r="G863" i="1"/>
  <c r="G867" i="1"/>
  <c r="G871" i="1"/>
  <c r="G875" i="1"/>
  <c r="G879" i="1"/>
  <c r="G883"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2" i="1"/>
  <c r="H1012"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8" i="1"/>
  <c r="H1048" i="1"/>
  <c r="G1050" i="1"/>
  <c r="H1050" i="1"/>
  <c r="G1052" i="1"/>
  <c r="H1052" i="1"/>
  <c r="G1054" i="1"/>
  <c r="H1054" i="1"/>
  <c r="G1056" i="1"/>
  <c r="H1056" i="1"/>
  <c r="G1058" i="1"/>
  <c r="H1058" i="1"/>
  <c r="G1060" i="1"/>
  <c r="H1060" i="1"/>
  <c r="G1062" i="1"/>
  <c r="H1062" i="1"/>
  <c r="G1064" i="1"/>
  <c r="H1064" i="1"/>
  <c r="G1066" i="1"/>
  <c r="H1066" i="1"/>
  <c r="G1068" i="1"/>
  <c r="H1068" i="1"/>
  <c r="G1070" i="1"/>
  <c r="H1070" i="1"/>
  <c r="G1072" i="1"/>
  <c r="H1072" i="1"/>
  <c r="G1074" i="1"/>
  <c r="H1074" i="1"/>
  <c r="G1076" i="1"/>
  <c r="H1076" i="1"/>
  <c r="G1078" i="1"/>
  <c r="H1078" i="1"/>
  <c r="G1080" i="1"/>
  <c r="H1080" i="1"/>
  <c r="G1082" i="1"/>
  <c r="H1082" i="1"/>
  <c r="G1084" i="1"/>
  <c r="H1084" i="1"/>
  <c r="G1086" i="1"/>
  <c r="H1086" i="1"/>
  <c r="G1088" i="1"/>
  <c r="H1088" i="1"/>
  <c r="G1090" i="1"/>
  <c r="H1090" i="1"/>
  <c r="G1092" i="1"/>
  <c r="H1092"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38" i="1"/>
  <c r="H1138" i="1"/>
  <c r="G1123" i="1"/>
  <c r="H1125" i="1"/>
  <c r="G1127" i="1"/>
  <c r="H1129" i="1"/>
  <c r="G1131" i="1"/>
  <c r="H1133" i="1"/>
  <c r="G1135" i="1"/>
  <c r="H1137" i="1"/>
  <c r="G1139" i="1"/>
  <c r="H1141" i="1"/>
  <c r="G1143" i="1"/>
  <c r="H1145" i="1"/>
  <c r="G1147" i="1"/>
  <c r="H1149" i="1"/>
  <c r="G1151" i="1"/>
  <c r="G1155" i="1"/>
  <c r="H1157" i="1"/>
  <c r="G1159" i="1"/>
  <c r="H1161" i="1"/>
  <c r="G1163" i="1"/>
  <c r="H1165" i="1"/>
  <c r="G1167" i="1"/>
  <c r="H1169" i="1"/>
  <c r="G1171"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158" i="1"/>
  <c r="H1162" i="1"/>
  <c r="H1166" i="1"/>
  <c r="H1170"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402" i="1"/>
  <c r="H1406" i="1"/>
  <c r="H1409" i="1"/>
  <c r="H1413" i="1"/>
  <c r="H1417" i="1"/>
  <c r="H1421" i="1"/>
  <c r="H1424" i="1"/>
  <c r="H1428" i="1"/>
  <c r="H1432" i="1"/>
  <c r="H1439" i="1"/>
  <c r="I1439" i="1" s="1"/>
  <c r="H1440" i="1"/>
  <c r="H1441" i="1"/>
  <c r="H1442" i="1"/>
  <c r="I1442" i="1" s="1"/>
  <c r="H1443" i="1"/>
  <c r="H1444" i="1"/>
  <c r="H1445" i="1"/>
  <c r="H1448" i="1"/>
  <c r="G1448" i="1"/>
  <c r="J1448" i="1"/>
  <c r="H1452" i="1"/>
  <c r="G1452" i="1"/>
  <c r="I1452" i="1" s="1"/>
  <c r="J1452" i="1"/>
  <c r="H1456" i="1"/>
  <c r="G1456" i="1"/>
  <c r="J1456" i="1"/>
  <c r="H1460" i="1"/>
  <c r="G1460" i="1"/>
  <c r="I1460" i="1" s="1"/>
  <c r="J1460" i="1"/>
  <c r="H1477" i="1"/>
  <c r="G1477" i="1"/>
  <c r="J1439" i="1"/>
  <c r="J1441" i="1"/>
  <c r="J1443" i="1"/>
  <c r="H1446" i="1"/>
  <c r="I1446" i="1" s="1"/>
  <c r="J1446" i="1"/>
  <c r="J1447" i="1"/>
  <c r="H1447" i="1"/>
  <c r="H1463" i="1"/>
  <c r="G1463" i="1"/>
  <c r="I1463" i="1" s="1"/>
  <c r="J1463" i="1"/>
  <c r="H1467" i="1"/>
  <c r="G1467" i="1"/>
  <c r="J1467" i="1"/>
  <c r="I1440" i="1"/>
  <c r="I1444" i="1"/>
  <c r="H1450" i="1"/>
  <c r="G1450" i="1"/>
  <c r="I1450" i="1" s="1"/>
  <c r="J1450" i="1"/>
  <c r="H1458" i="1"/>
  <c r="G1458" i="1"/>
  <c r="J1458" i="1"/>
  <c r="H1403" i="1"/>
  <c r="H1407" i="1"/>
  <c r="H1410" i="1"/>
  <c r="H1414" i="1"/>
  <c r="H1418" i="1"/>
  <c r="H1422" i="1"/>
  <c r="H1425" i="1"/>
  <c r="H1429" i="1"/>
  <c r="H1433" i="1"/>
  <c r="H1436" i="1"/>
  <c r="I1441" i="1"/>
  <c r="I1443" i="1"/>
  <c r="I1447" i="1"/>
  <c r="I1455" i="1"/>
  <c r="I1459" i="1"/>
  <c r="H1465" i="1"/>
  <c r="G1465" i="1"/>
  <c r="J1465" i="1"/>
  <c r="H1472" i="1"/>
  <c r="G1472" i="1"/>
  <c r="I1472" i="1" s="1"/>
  <c r="F8" i="4"/>
  <c r="F77" i="4"/>
  <c r="F112" i="4"/>
  <c r="D106" i="4"/>
  <c r="F125" i="4"/>
  <c r="D196" i="4"/>
  <c r="F197" i="4"/>
  <c r="E408" i="4"/>
  <c r="D403" i="1" s="1"/>
  <c r="E636" i="4"/>
  <c r="D630" i="1" s="1"/>
  <c r="E68" i="5"/>
  <c r="I24" i="3"/>
  <c r="H1449" i="1"/>
  <c r="I1449" i="1" s="1"/>
  <c r="H1451" i="1"/>
  <c r="I1451" i="1" s="1"/>
  <c r="H1455" i="1"/>
  <c r="H1457" i="1"/>
  <c r="I1457" i="1" s="1"/>
  <c r="H1459" i="1"/>
  <c r="H1462" i="1"/>
  <c r="I1462" i="1" s="1"/>
  <c r="H1464" i="1"/>
  <c r="I1464" i="1" s="1"/>
  <c r="H1466" i="1"/>
  <c r="I1466" i="1" s="1"/>
  <c r="F224" i="4"/>
  <c r="F299" i="4"/>
  <c r="J1468" i="1"/>
  <c r="J1474" i="1"/>
  <c r="J1479" i="1"/>
  <c r="D50" i="4"/>
  <c r="F65" i="4"/>
  <c r="D82" i="4"/>
  <c r="F91" i="4"/>
  <c r="F133" i="4"/>
  <c r="F134" i="4"/>
  <c r="D152" i="4"/>
  <c r="F153" i="4"/>
  <c r="D68" i="5"/>
  <c r="B315" i="9"/>
  <c r="E314" i="9"/>
  <c r="I10" i="3" s="1"/>
  <c r="G1473" i="1"/>
  <c r="I1473" i="1" s="1"/>
  <c r="G1478" i="1"/>
  <c r="I1478" i="1" s="1"/>
  <c r="D44" i="4"/>
  <c r="D124" i="4"/>
  <c r="F351" i="4"/>
  <c r="E7" i="5"/>
  <c r="D7" i="5"/>
  <c r="F12" i="5"/>
  <c r="D139" i="4"/>
  <c r="D163" i="4"/>
  <c r="F231" i="4"/>
  <c r="F300" i="4"/>
  <c r="D344" i="4"/>
  <c r="F352" i="4"/>
  <c r="D396" i="4"/>
  <c r="D421" i="4"/>
  <c r="D515" i="4"/>
  <c r="F529" i="4"/>
  <c r="D567" i="4"/>
  <c r="F581" i="4"/>
  <c r="F603" i="4"/>
  <c r="D625" i="4"/>
  <c r="F13" i="5"/>
  <c r="F69" i="5"/>
  <c r="F79" i="5"/>
  <c r="D87" i="5"/>
  <c r="F149" i="5"/>
  <c r="E176" i="5"/>
  <c r="D238" i="5"/>
  <c r="D89" i="6"/>
  <c r="D49" i="8"/>
  <c r="D311" i="4"/>
  <c r="D298" i="4" s="1"/>
  <c r="D363" i="4"/>
  <c r="F417" i="4"/>
  <c r="D472" i="4"/>
  <c r="D484" i="4"/>
  <c r="G309" i="9"/>
  <c r="E309" i="9" s="1"/>
  <c r="B309" i="9" s="1"/>
  <c r="F190" i="5"/>
  <c r="F36" i="6"/>
  <c r="D35" i="6"/>
  <c r="D177" i="5"/>
  <c r="F180" i="5"/>
  <c r="F207" i="5"/>
  <c r="D206" i="5"/>
  <c r="F5" i="6"/>
  <c r="E35" i="6"/>
  <c r="D114" i="6"/>
  <c r="F130" i="6"/>
  <c r="D129" i="6"/>
  <c r="D42" i="8"/>
  <c r="H19" i="9"/>
  <c r="E19" i="9" s="1"/>
  <c r="B19" i="9" s="1"/>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3" i="9"/>
  <c r="E183" i="9" s="1"/>
  <c r="B183" i="9" s="1"/>
  <c r="G179" i="9"/>
  <c r="E179" i="9" s="1"/>
  <c r="B179" i="9" s="1"/>
  <c r="G166" i="9"/>
  <c r="H165" i="9"/>
  <c r="G184" i="9"/>
  <c r="E184" i="9" s="1"/>
  <c r="B184" i="9" s="1"/>
  <c r="G180" i="9"/>
  <c r="E180" i="9" s="1"/>
  <c r="B180" i="9" s="1"/>
  <c r="G165" i="9"/>
  <c r="G164" i="9"/>
  <c r="E164" i="9" s="1"/>
  <c r="B164" i="9" s="1"/>
  <c r="G163" i="9"/>
  <c r="E163" i="9" s="1"/>
  <c r="B163" i="9" s="1"/>
  <c r="G162" i="9"/>
  <c r="E162" i="9" s="1"/>
  <c r="B162" i="9" s="1"/>
  <c r="G161" i="9"/>
  <c r="E161" i="9" s="1"/>
  <c r="B161"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5" i="9"/>
  <c r="E185" i="9" s="1"/>
  <c r="B185" i="9" s="1"/>
  <c r="G181" i="9"/>
  <c r="E181" i="9" s="1"/>
  <c r="B181" i="9" s="1"/>
  <c r="G182" i="9"/>
  <c r="E182" i="9" s="1"/>
  <c r="B18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68" i="9"/>
  <c r="B68" i="9" s="1"/>
  <c r="E72" i="9"/>
  <c r="B72" i="9" s="1"/>
  <c r="E76" i="9"/>
  <c r="B76" i="9" s="1"/>
  <c r="E80" i="9"/>
  <c r="B80" i="9" s="1"/>
  <c r="E84" i="9"/>
  <c r="B84" i="9" s="1"/>
  <c r="E88" i="9"/>
  <c r="B88" i="9" s="1"/>
  <c r="E92" i="9"/>
  <c r="B92" i="9" s="1"/>
  <c r="E96" i="9"/>
  <c r="B96" i="9" s="1"/>
  <c r="E100" i="9"/>
  <c r="B100" i="9" s="1"/>
  <c r="B145" i="9"/>
  <c r="B153" i="9"/>
  <c r="B94" i="9"/>
  <c r="B98" i="9"/>
  <c r="B102" i="9"/>
  <c r="B106" i="9"/>
  <c r="B110" i="9"/>
  <c r="B114" i="9"/>
  <c r="B118" i="9"/>
  <c r="B122" i="9"/>
  <c r="B129" i="9"/>
  <c r="B137" i="9"/>
  <c r="B235" i="9"/>
  <c r="B247" i="9"/>
  <c r="B231" i="9"/>
  <c r="G184" i="1" l="1"/>
  <c r="H184" i="1"/>
  <c r="E151" i="4"/>
  <c r="E289" i="4" s="1"/>
  <c r="I16" i="3"/>
  <c r="E412" i="4"/>
  <c r="E639" i="4" s="1"/>
  <c r="H637" i="1"/>
  <c r="G637" i="1"/>
  <c r="H638" i="1"/>
  <c r="G638" i="1"/>
  <c r="F644" i="4"/>
  <c r="F298" i="4"/>
  <c r="C293" i="1"/>
  <c r="F114" i="6"/>
  <c r="C1408" i="1"/>
  <c r="H27" i="3"/>
  <c r="G307" i="9"/>
  <c r="E307" i="9" s="1"/>
  <c r="B307" i="9" s="1"/>
  <c r="F177" i="5"/>
  <c r="D176" i="5"/>
  <c r="C1154" i="1"/>
  <c r="F363" i="4"/>
  <c r="C358" i="1"/>
  <c r="F89" i="6"/>
  <c r="C1383" i="1"/>
  <c r="F87" i="5"/>
  <c r="C1065" i="1"/>
  <c r="F625" i="4"/>
  <c r="C619" i="1"/>
  <c r="F163" i="4"/>
  <c r="C159" i="1"/>
  <c r="E6" i="5"/>
  <c r="I20" i="3"/>
  <c r="D985" i="1"/>
  <c r="F124" i="4"/>
  <c r="C120" i="1"/>
  <c r="F106" i="4"/>
  <c r="C102" i="1"/>
  <c r="E165" i="9"/>
  <c r="B165" i="9" s="1"/>
  <c r="E166" i="9"/>
  <c r="B166" i="9" s="1"/>
  <c r="B192" i="9"/>
  <c r="I25" i="3"/>
  <c r="D1329" i="1"/>
  <c r="G310" i="9"/>
  <c r="E310" i="9" s="1"/>
  <c r="B310" i="9" s="1"/>
  <c r="F206" i="5"/>
  <c r="C1183" i="1"/>
  <c r="F35" i="6"/>
  <c r="C1329" i="1"/>
  <c r="H25" i="3"/>
  <c r="F484" i="4"/>
  <c r="C478" i="1"/>
  <c r="F311" i="4"/>
  <c r="C306" i="1"/>
  <c r="F238" i="5"/>
  <c r="D237" i="5"/>
  <c r="C1215" i="1"/>
  <c r="F515" i="4"/>
  <c r="C509" i="1"/>
  <c r="F344" i="4"/>
  <c r="C339" i="1"/>
  <c r="F139" i="4"/>
  <c r="C135" i="1"/>
  <c r="D350" i="4"/>
  <c r="F44" i="4"/>
  <c r="C40" i="1"/>
  <c r="H21" i="9"/>
  <c r="G21" i="9"/>
  <c r="F152" i="4"/>
  <c r="D151" i="4"/>
  <c r="C148" i="1"/>
  <c r="F82" i="4"/>
  <c r="C78" i="1"/>
  <c r="E141" i="6"/>
  <c r="I1467" i="1"/>
  <c r="I1448" i="1"/>
  <c r="F129" i="6"/>
  <c r="C1423" i="1"/>
  <c r="F472" i="4"/>
  <c r="C466" i="1"/>
  <c r="E175" i="5"/>
  <c r="D1152" i="1" s="1"/>
  <c r="I22" i="3"/>
  <c r="D1153" i="1"/>
  <c r="F421" i="4"/>
  <c r="D420" i="4"/>
  <c r="C415" i="1"/>
  <c r="F68" i="5"/>
  <c r="H21" i="3"/>
  <c r="C1046" i="1"/>
  <c r="I21" i="3"/>
  <c r="D1046" i="1"/>
  <c r="F196" i="4"/>
  <c r="C192" i="1"/>
  <c r="C1517" i="1"/>
  <c r="I34" i="3"/>
  <c r="D141" i="6"/>
  <c r="G317" i="9" s="1"/>
  <c r="E317" i="9" s="1"/>
  <c r="D43" i="8"/>
  <c r="G313" i="9" s="1"/>
  <c r="E313" i="9" s="1"/>
  <c r="B313" i="9" s="1"/>
  <c r="C1524" i="1"/>
  <c r="F567" i="4"/>
  <c r="C561" i="1"/>
  <c r="F396" i="4"/>
  <c r="C391" i="1"/>
  <c r="D6" i="5"/>
  <c r="F7" i="5"/>
  <c r="H20" i="3"/>
  <c r="C985" i="1"/>
  <c r="D528" i="4"/>
  <c r="F50" i="4"/>
  <c r="C46" i="1"/>
  <c r="D6" i="4"/>
  <c r="I1465" i="1"/>
  <c r="I1458" i="1"/>
  <c r="I1477" i="1"/>
  <c r="I1456" i="1"/>
  <c r="D147" i="1" l="1"/>
  <c r="I17" i="3"/>
  <c r="D407" i="1"/>
  <c r="E316" i="9"/>
  <c r="B317" i="9"/>
  <c r="D633" i="1"/>
  <c r="E291" i="4"/>
  <c r="D287" i="1" s="1"/>
  <c r="E413" i="4"/>
  <c r="D285" i="1"/>
  <c r="E290" i="4"/>
  <c r="D286" i="1" s="1"/>
  <c r="F6" i="5"/>
  <c r="C984" i="1"/>
  <c r="H192" i="1"/>
  <c r="G192" i="1"/>
  <c r="G1046" i="1"/>
  <c r="H1046" i="1"/>
  <c r="F420" i="4"/>
  <c r="D635" i="4"/>
  <c r="C414" i="1"/>
  <c r="G78" i="1"/>
  <c r="H78" i="1"/>
  <c r="H339" i="1"/>
  <c r="G339" i="1"/>
  <c r="H1215" i="1"/>
  <c r="G1215" i="1"/>
  <c r="G1329" i="1"/>
  <c r="H1329" i="1"/>
  <c r="G619" i="1"/>
  <c r="H619" i="1"/>
  <c r="H1383" i="1"/>
  <c r="G1383" i="1"/>
  <c r="G1154" i="1"/>
  <c r="H1154" i="1"/>
  <c r="D636" i="4"/>
  <c r="F528" i="4"/>
  <c r="C522" i="1"/>
  <c r="H985" i="1"/>
  <c r="G985" i="1"/>
  <c r="G391" i="1"/>
  <c r="H391" i="1"/>
  <c r="G1524" i="1"/>
  <c r="H1524" i="1"/>
  <c r="H1517" i="1"/>
  <c r="G1517" i="1"/>
  <c r="G466" i="1"/>
  <c r="H466" i="1"/>
  <c r="E21" i="9"/>
  <c r="D408" i="4"/>
  <c r="F350" i="4"/>
  <c r="C345" i="1"/>
  <c r="F237" i="5"/>
  <c r="H23" i="3"/>
  <c r="C1214" i="1"/>
  <c r="H478" i="1"/>
  <c r="G478" i="1"/>
  <c r="H120" i="1"/>
  <c r="G120" i="1"/>
  <c r="H278" i="9"/>
  <c r="D984" i="1"/>
  <c r="F176" i="5"/>
  <c r="D175" i="5"/>
  <c r="G278" i="9" s="1"/>
  <c r="E278" i="9" s="1"/>
  <c r="H22" i="3"/>
  <c r="C1153" i="1"/>
  <c r="H293" i="1"/>
  <c r="G293" i="1"/>
  <c r="D412" i="4"/>
  <c r="F6" i="4"/>
  <c r="H16" i="3"/>
  <c r="C2" i="1"/>
  <c r="I35" i="3"/>
  <c r="C1518" i="1"/>
  <c r="G312" i="9"/>
  <c r="E312" i="9" s="1"/>
  <c r="H148" i="1"/>
  <c r="G148" i="1"/>
  <c r="H135" i="1"/>
  <c r="G135" i="1"/>
  <c r="H1183" i="1"/>
  <c r="G1183" i="1"/>
  <c r="H159" i="1"/>
  <c r="G159" i="1"/>
  <c r="G1065" i="1"/>
  <c r="H1065" i="1"/>
  <c r="H358" i="1"/>
  <c r="G358" i="1"/>
  <c r="G1408" i="1"/>
  <c r="H1408" i="1"/>
  <c r="H509" i="1"/>
  <c r="G509" i="1"/>
  <c r="H46" i="1"/>
  <c r="G46" i="1"/>
  <c r="H561" i="1"/>
  <c r="G561" i="1"/>
  <c r="F141" i="6"/>
  <c r="C1435" i="1"/>
  <c r="H9" i="3" s="1"/>
  <c r="H28" i="3"/>
  <c r="K1450" i="9"/>
  <c r="H415" i="1"/>
  <c r="G415" i="1"/>
  <c r="G1423" i="1"/>
  <c r="H1423" i="1"/>
  <c r="I28" i="3"/>
  <c r="D1435" i="1"/>
  <c r="D289" i="4"/>
  <c r="F151" i="4"/>
  <c r="H17" i="3"/>
  <c r="C147" i="1"/>
  <c r="G40" i="1"/>
  <c r="H40" i="1"/>
  <c r="H306" i="1"/>
  <c r="G306" i="1"/>
  <c r="G102" i="1"/>
  <c r="H102" i="1"/>
  <c r="D407" i="4"/>
  <c r="K3" i="9" l="1"/>
  <c r="I9" i="3"/>
  <c r="B278" i="9"/>
  <c r="E311" i="9"/>
  <c r="B312" i="9"/>
  <c r="H345" i="1"/>
  <c r="G345" i="1"/>
  <c r="H984" i="1"/>
  <c r="G984" i="1"/>
  <c r="H1518" i="1"/>
  <c r="G1518" i="1"/>
  <c r="F636" i="4"/>
  <c r="C630" i="1"/>
  <c r="H414" i="1"/>
  <c r="G414" i="1"/>
  <c r="D413" i="4"/>
  <c r="D414" i="4" s="1"/>
  <c r="D291" i="4"/>
  <c r="F289" i="4"/>
  <c r="C285" i="1"/>
  <c r="H147" i="1"/>
  <c r="G147" i="1"/>
  <c r="G1435" i="1"/>
  <c r="H1435" i="1"/>
  <c r="D639" i="4"/>
  <c r="F412" i="4"/>
  <c r="C407" i="1"/>
  <c r="F408" i="4"/>
  <c r="C403" i="1"/>
  <c r="E640" i="4"/>
  <c r="E415" i="4"/>
  <c r="D410" i="1" s="1"/>
  <c r="D408" i="1"/>
  <c r="E414" i="4"/>
  <c r="D409" i="1" s="1"/>
  <c r="F175" i="5"/>
  <c r="C1152" i="1"/>
  <c r="H1214" i="1"/>
  <c r="G1214" i="1"/>
  <c r="H11" i="3"/>
  <c r="F635" i="4"/>
  <c r="C629" i="1"/>
  <c r="F407" i="4"/>
  <c r="C402" i="1"/>
  <c r="H2" i="1"/>
  <c r="G2" i="1"/>
  <c r="D290" i="4"/>
  <c r="G1153" i="1"/>
  <c r="H1153" i="1"/>
  <c r="B21" i="9"/>
  <c r="G522" i="1"/>
  <c r="H522" i="1"/>
  <c r="G284" i="9"/>
  <c r="E284" i="9" s="1"/>
  <c r="B284" i="9" s="1"/>
  <c r="F414" i="4" l="1"/>
  <c r="C409" i="1"/>
  <c r="G1152" i="1"/>
  <c r="H1152" i="1"/>
  <c r="F290" i="4"/>
  <c r="C286" i="1"/>
  <c r="G402" i="1"/>
  <c r="H402" i="1"/>
  <c r="H403" i="1"/>
  <c r="G403" i="1"/>
  <c r="F291" i="4"/>
  <c r="C287" i="1"/>
  <c r="H630" i="1"/>
  <c r="G630" i="1"/>
  <c r="E277" i="9"/>
  <c r="D640" i="4"/>
  <c r="D415" i="4"/>
  <c r="F413" i="4"/>
  <c r="C408" i="1"/>
  <c r="H629" i="1"/>
  <c r="G629" i="1"/>
  <c r="G407" i="1"/>
  <c r="H407" i="1"/>
  <c r="H285" i="1"/>
  <c r="G285" i="1"/>
  <c r="H8" i="3"/>
  <c r="D641" i="4"/>
  <c r="F639" i="4"/>
  <c r="C633" i="1"/>
  <c r="N3" i="9"/>
  <c r="I11" i="3"/>
  <c r="E642" i="4"/>
  <c r="D634" i="1"/>
  <c r="E641" i="4"/>
  <c r="E645" i="4" l="1"/>
  <c r="D635" i="1"/>
  <c r="E646" i="4"/>
  <c r="D636" i="1"/>
  <c r="D642" i="4"/>
  <c r="F640" i="4"/>
  <c r="C634" i="1"/>
  <c r="G287" i="1"/>
  <c r="H287" i="1"/>
  <c r="F641" i="4"/>
  <c r="D645" i="4"/>
  <c r="C635" i="1"/>
  <c r="H408" i="1"/>
  <c r="G408" i="1"/>
  <c r="M3" i="9"/>
  <c r="I8" i="3"/>
  <c r="G286" i="1"/>
  <c r="H286" i="1"/>
  <c r="H409" i="1"/>
  <c r="G409" i="1"/>
  <c r="H633" i="1"/>
  <c r="G633" i="1"/>
  <c r="F415" i="4"/>
  <c r="C410" i="1"/>
  <c r="H635" i="1" l="1"/>
  <c r="G635" i="1"/>
  <c r="F645" i="4"/>
  <c r="H18" i="3"/>
  <c r="C639" i="1"/>
  <c r="H634" i="1"/>
  <c r="G634" i="1"/>
  <c r="I19" i="3"/>
  <c r="D640" i="1"/>
  <c r="G410" i="1"/>
  <c r="H410" i="1"/>
  <c r="D646" i="4"/>
  <c r="F642" i="4"/>
  <c r="C636" i="1"/>
  <c r="G276" i="9"/>
  <c r="E276" i="9" s="1"/>
  <c r="B276" i="9" s="1"/>
  <c r="I18" i="3"/>
  <c r="D639" i="1"/>
  <c r="H636" i="1" l="1"/>
  <c r="G636" i="1"/>
  <c r="H7" i="3"/>
  <c r="F646" i="4"/>
  <c r="H19" i="3"/>
  <c r="C640" i="1"/>
  <c r="H639" i="1"/>
  <c r="G639" i="1"/>
  <c r="J3" i="9" l="1"/>
  <c r="G640" i="1"/>
  <c r="H640" i="1"/>
  <c r="G274" i="9" l="1"/>
  <c r="M272" i="9"/>
  <c r="L272" i="9"/>
  <c r="H274" i="9"/>
  <c r="G18" i="9"/>
  <c r="H18" i="9"/>
  <c r="J8" i="9"/>
  <c r="G15" i="9"/>
  <c r="K8" i="9"/>
  <c r="J13" i="9"/>
  <c r="K5" i="9"/>
  <c r="J10" i="9"/>
  <c r="M16" i="9"/>
  <c r="K10" i="9"/>
  <c r="G16" i="9"/>
  <c r="I6" i="9"/>
  <c r="K12" i="9"/>
  <c r="K9" i="9"/>
  <c r="I13" i="9"/>
  <c r="I9" i="9"/>
  <c r="H16" i="9"/>
  <c r="J9" i="9"/>
  <c r="H15" i="9"/>
  <c r="J6" i="9"/>
  <c r="I11" i="9"/>
  <c r="H17" i="9"/>
  <c r="K6" i="9"/>
  <c r="J11" i="9"/>
  <c r="I17" i="9"/>
  <c r="L15" i="9"/>
  <c r="I5" i="9"/>
  <c r="K11" i="9"/>
  <c r="J17" i="9"/>
  <c r="J5" i="9"/>
  <c r="L16" i="9"/>
  <c r="I7" i="9"/>
  <c r="K13" i="9"/>
  <c r="J7" i="9"/>
  <c r="I12" i="9"/>
  <c r="G17" i="9"/>
  <c r="K7" i="9"/>
  <c r="J12" i="9"/>
  <c r="I8" i="9"/>
  <c r="M15" i="9"/>
  <c r="E5" i="9" l="1"/>
  <c r="B5" i="9" s="1"/>
  <c r="E8" i="9"/>
  <c r="B8" i="9" s="1"/>
  <c r="E12" i="9"/>
  <c r="B12" i="9" s="1"/>
  <c r="F16" i="9"/>
  <c r="E13" i="9"/>
  <c r="B13" i="9" s="1"/>
  <c r="E16" i="9"/>
  <c r="F272" i="9"/>
  <c r="F20" i="9" s="1"/>
  <c r="F15" i="9"/>
  <c r="F14" i="9" s="1"/>
  <c r="E17" i="9"/>
  <c r="B17" i="9" s="1"/>
  <c r="E7" i="9"/>
  <c r="B7" i="9" s="1"/>
  <c r="E9" i="9"/>
  <c r="B9" i="9" s="1"/>
  <c r="E6" i="9"/>
  <c r="B6" i="9" s="1"/>
  <c r="E10" i="9"/>
  <c r="B10" i="9" s="1"/>
  <c r="E15" i="9"/>
  <c r="B272" i="9"/>
  <c r="E11" i="9"/>
  <c r="B11" i="9" s="1"/>
  <c r="E18" i="9"/>
  <c r="B18" i="9" s="1"/>
  <c r="E274" i="9"/>
  <c r="B16" i="9" l="1"/>
  <c r="E14" i="9"/>
  <c r="B15" i="9"/>
  <c r="F3" i="9"/>
  <c r="B274" i="9"/>
  <c r="E20" i="9"/>
  <c r="I7" i="3" s="1"/>
  <c r="E4" i="9"/>
  <c r="E3" i="9" l="1"/>
</calcChain>
</file>

<file path=xl/sharedStrings.xml><?xml version="1.0" encoding="utf-8"?>
<sst xmlns="http://schemas.openxmlformats.org/spreadsheetml/2006/main" count="4357" uniqueCount="3421">
  <si>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</si>
  <si>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</si>
  <si>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</si>
  <si>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</si>
  <si>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</si>
  <si>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</si>
  <si>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</si>
  <si>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</si>
  <si>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</si>
  <si>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</si>
  <si>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</si>
  <si>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</si>
  <si>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</si>
  <si>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</si>
  <si>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</si>
  <si>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</si>
  <si>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</si>
  <si>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</si>
  <si>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</si>
  <si>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</si>
  <si>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</si>
  <si>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</si>
  <si>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</si>
  <si>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</si>
  <si>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</si>
  <si>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</si>
  <si>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</si>
  <si>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</si>
  <si>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</si>
  <si>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</si>
  <si>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</si>
  <si>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Ferdinandovac</t>
  </si>
  <si>
    <t>BILANCA</t>
  </si>
  <si>
    <t>RAS funkcijski</t>
  </si>
  <si>
    <t>Razina:</t>
  </si>
  <si>
    <t>31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</si>
  <si>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</si>
  <si>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</si>
  <si>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</si>
  <si>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</si>
  <si>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</si>
  <si>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</si>
  <si>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</si>
  <si>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</si>
  <si>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</si>
  <si>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</si>
  <si>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</si>
  <si>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</si>
  <si>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</si>
  <si>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8416 - Osnovna škola Ferdinandovac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</si>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</sst>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203458.32</v>
      </c>
      <c r="D2" s="6">
        <f>'PR-RAS'!E6</f>
        <v>212542.65000000002</v>
      </c>
      <c r="E2" s="6">
        <v>0</v>
      </c>
      <c r="F2" s="6">
        <v>0</v>
      </c>
      <c r="G2" s="7">
        <f t="shared" ref="G2:G264" si="0">(B2/1000)*(C2*1+D2*2)</f>
        <v>628.54362000000015</v>
      </c>
      <c r="H2" s="7">
        <f t="shared" ref="H2:H26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154349.74000000002</v>
      </c>
      <c r="D46" s="1">
        <f>'PR-RAS'!E50</f>
        <v>192421.75</v>
      </c>
      <c r="E46" s="1">
        <v>0</v>
      </c>
      <c r="F46" s="1">
        <v>0</v>
      </c>
      <c r="G46" s="2">
        <f t="shared" si="0"/>
        <v>24263.695799999998</v>
      </c>
      <c r="H46" s="2">
        <f t="shared" si="1"/>
        <v>0.5099999999802094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147886.92000000001</v>
      </c>
      <c r="D64" s="1">
        <f>'PR-RAS'!E68</f>
        <v>188770.56</v>
      </c>
      <c r="E64" s="1">
        <v>0</v>
      </c>
      <c r="F64" s="1">
        <v>0</v>
      </c>
      <c r="G64" s="2">
        <f t="shared" si="0"/>
        <v>33101.966520000002</v>
      </c>
      <c r="H64" s="2">
        <f t="shared" si="1"/>
        <v>0.51999999998952262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147886.92000000001</v>
      </c>
      <c r="D65" s="1">
        <f>'PR-RAS'!E69</f>
        <v>188770.56</v>
      </c>
      <c r="E65" s="1">
        <v>0</v>
      </c>
      <c r="F65" s="1">
        <v>0</v>
      </c>
      <c r="G65" s="2">
        <f t="shared" si="0"/>
        <v>33627.394560000001</v>
      </c>
      <c r="H65" s="2">
        <f t="shared" si="1"/>
        <v>0.51999999998952262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6462.82</v>
      </c>
      <c r="D73" s="1">
        <f>'PR-RAS'!E77</f>
        <v>3651.19</v>
      </c>
      <c r="E73" s="1">
        <v>0</v>
      </c>
      <c r="F73" s="1">
        <v>0</v>
      </c>
      <c r="G73" s="2">
        <f t="shared" si="0"/>
        <v>991.09439999999995</v>
      </c>
      <c r="H73" s="2">
        <f t="shared" si="1"/>
        <v>0.37000000000034561</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6462.82</v>
      </c>
      <c r="D76" s="1">
        <f>'PR-RAS'!E80</f>
        <v>3651.19</v>
      </c>
      <c r="E76" s="1">
        <v>0</v>
      </c>
      <c r="F76" s="1">
        <v>0</v>
      </c>
      <c r="G76" s="2">
        <f t="shared" si="0"/>
        <v>1032.3900000000001</v>
      </c>
      <c r="H76" s="2">
        <f t="shared" si="1"/>
        <v>0.37000000000034561</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0.04</v>
      </c>
      <c r="D78" s="1">
        <f>'PR-RAS'!E82</f>
        <v>0</v>
      </c>
      <c r="E78" s="1">
        <v>0</v>
      </c>
      <c r="F78" s="1">
        <v>0</v>
      </c>
      <c r="G78" s="2">
        <f t="shared" si="0"/>
        <v>3.0799999999999998E-3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0.04</v>
      </c>
      <c r="D79" s="1">
        <f>'PR-RAS'!E83</f>
        <v>0</v>
      </c>
      <c r="E79" s="1">
        <v>0</v>
      </c>
      <c r="F79" s="1">
        <v>0</v>
      </c>
      <c r="G79" s="2">
        <f t="shared" si="0"/>
        <v>3.1199999999999999E-3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0.04</v>
      </c>
      <c r="D81" s="1">
        <f>'PR-RAS'!E85</f>
        <v>0</v>
      </c>
      <c r="E81" s="1">
        <v>0</v>
      </c>
      <c r="F81" s="1">
        <v>0</v>
      </c>
      <c r="G81" s="2">
        <f t="shared" si="0"/>
        <v>3.2000000000000002E-3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2322.06</v>
      </c>
      <c r="D102" s="1">
        <f>'PR-RAS'!E106</f>
        <v>1219.5899999999999</v>
      </c>
      <c r="E102" s="1">
        <v>0</v>
      </c>
      <c r="F102" s="1">
        <v>0</v>
      </c>
      <c r="G102" s="2">
        <f t="shared" si="0"/>
        <v>480.88524000000001</v>
      </c>
      <c r="H102" s="2">
        <f t="shared" si="1"/>
        <v>0.47000000000002728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2322.06</v>
      </c>
      <c r="D108" s="1">
        <f>'PR-RAS'!E112</f>
        <v>1219.5899999999999</v>
      </c>
      <c r="E108" s="1">
        <v>0</v>
      </c>
      <c r="F108" s="1">
        <v>0</v>
      </c>
      <c r="G108" s="2">
        <f t="shared" si="0"/>
        <v>509.45267999999999</v>
      </c>
      <c r="H108" s="2">
        <f t="shared" si="1"/>
        <v>0.47000000000002728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2322.06</v>
      </c>
      <c r="D113" s="1">
        <f>'PR-RAS'!E117</f>
        <v>1219.5899999999999</v>
      </c>
      <c r="E113" s="1">
        <v>0</v>
      </c>
      <c r="F113" s="1">
        <v>0</v>
      </c>
      <c r="G113" s="2">
        <f t="shared" si="0"/>
        <v>533.25887999999998</v>
      </c>
      <c r="H113" s="2">
        <f t="shared" si="1"/>
        <v>0.47000000000002728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208.47</v>
      </c>
      <c r="D120" s="1">
        <f>'PR-RAS'!E124</f>
        <v>666.2</v>
      </c>
      <c r="E120" s="1">
        <v>0</v>
      </c>
      <c r="F120" s="1">
        <v>0</v>
      </c>
      <c r="G120" s="2">
        <f t="shared" si="0"/>
        <v>183.36353</v>
      </c>
      <c r="H120" s="2">
        <f t="shared" si="1"/>
        <v>0.67000000000004434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208.47</v>
      </c>
      <c r="D121" s="1">
        <f>'PR-RAS'!E125</f>
        <v>366.2</v>
      </c>
      <c r="E121" s="1">
        <v>0</v>
      </c>
      <c r="F121" s="1">
        <v>0</v>
      </c>
      <c r="G121" s="2">
        <f t="shared" si="0"/>
        <v>112.9044</v>
      </c>
      <c r="H121" s="2">
        <f t="shared" si="1"/>
        <v>0.66999999999998749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95.66</v>
      </c>
      <c r="D122" s="1">
        <f>'PR-RAS'!E126</f>
        <v>93</v>
      </c>
      <c r="E122" s="1">
        <v>0</v>
      </c>
      <c r="F122" s="1">
        <v>0</v>
      </c>
      <c r="G122" s="2">
        <f t="shared" si="0"/>
        <v>34.080859999999994</v>
      </c>
      <c r="H122" s="2">
        <f t="shared" si="1"/>
        <v>0.34000000000000341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112.81</v>
      </c>
      <c r="D123" s="1">
        <f>'PR-RAS'!E127</f>
        <v>273.2</v>
      </c>
      <c r="E123" s="1">
        <v>0</v>
      </c>
      <c r="F123" s="1">
        <v>0</v>
      </c>
      <c r="G123" s="2">
        <f t="shared" si="0"/>
        <v>80.42362</v>
      </c>
      <c r="H123" s="2">
        <f t="shared" si="1"/>
        <v>0.38999999999998636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300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300</v>
      </c>
      <c r="E125" s="1">
        <v>0</v>
      </c>
      <c r="F125" s="1">
        <v>0</v>
      </c>
      <c r="G125" s="2">
        <f t="shared" si="0"/>
        <v>74.400000000000006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46578.009999999995</v>
      </c>
      <c r="D129" s="1">
        <f>'PR-RAS'!E133</f>
        <v>18235.11</v>
      </c>
      <c r="E129" s="1">
        <v>0</v>
      </c>
      <c r="F129" s="1">
        <v>0</v>
      </c>
      <c r="G129" s="2">
        <f t="shared" si="0"/>
        <v>10630.17344</v>
      </c>
      <c r="H129" s="2">
        <f t="shared" si="1"/>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46578.009999999995</v>
      </c>
      <c r="D130" s="1">
        <f>'PR-RAS'!E134</f>
        <v>18235.11</v>
      </c>
      <c r="E130" s="1">
        <v>0</v>
      </c>
      <c r="F130" s="1">
        <v>0</v>
      </c>
      <c r="G130" s="2">
        <f t="shared" si="0"/>
        <v>10713.221669999999</v>
      </c>
      <c r="H130" s="2">
        <f t="shared" si="1"/>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13456.2</v>
      </c>
      <c r="D131" s="1">
        <f>'PR-RAS'!E135</f>
        <v>18135.12</v>
      </c>
      <c r="E131" s="1">
        <v>0</v>
      </c>
      <c r="F131" s="1">
        <v>0</v>
      </c>
      <c r="G131" s="2">
        <f t="shared" si="0"/>
        <v>6464.4372000000003</v>
      </c>
      <c r="H131" s="2">
        <f t="shared" si="1"/>
        <v>0.31999999999970896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33121.81</v>
      </c>
      <c r="D132" s="1">
        <f>'PR-RAS'!E136</f>
        <v>99.99</v>
      </c>
      <c r="E132" s="1">
        <v>0</v>
      </c>
      <c r="F132" s="1">
        <v>0</v>
      </c>
      <c r="G132" s="2">
        <f t="shared" si="0"/>
        <v>4365.1544899999999</v>
      </c>
      <c r="H132" s="2">
        <f t="shared" si="1"/>
        <v>0.20000000000233342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165676.87999999998</v>
      </c>
      <c r="D147" s="1">
        <f>'PR-RAS'!E151</f>
        <v>206888.89</v>
      </c>
      <c r="E147" s="1">
        <v>0</v>
      </c>
      <c r="F147" s="1">
        <v>0</v>
      </c>
      <c r="G147" s="2">
        <f t="shared" si="0"/>
        <v>84600.380359999996</v>
      </c>
      <c r="H147" s="2">
        <f t="shared" si="1"/>
        <v>0.23000000001047738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137530.87999999998</v>
      </c>
      <c r="D148" s="1">
        <f>'PR-RAS'!E152</f>
        <v>175007.89</v>
      </c>
      <c r="E148" s="1">
        <v>0</v>
      </c>
      <c r="F148" s="1">
        <v>0</v>
      </c>
      <c r="G148" s="2">
        <f t="shared" si="0"/>
        <v>71669.359020000004</v>
      </c>
      <c r="H148" s="2">
        <f t="shared" si="1"/>
        <v>0.23000000001047738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116318.04999999999</v>
      </c>
      <c r="D149" s="1">
        <f>'PR-RAS'!E153</f>
        <v>147619.26</v>
      </c>
      <c r="E149" s="1">
        <v>0</v>
      </c>
      <c r="F149" s="1">
        <v>0</v>
      </c>
      <c r="G149" s="2">
        <f t="shared" si="0"/>
        <v>60910.372360000001</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112056.59</v>
      </c>
      <c r="D150" s="1">
        <f>'PR-RAS'!E154</f>
        <v>141950.28</v>
      </c>
      <c r="E150" s="1">
        <v>0</v>
      </c>
      <c r="F150" s="1">
        <v>0</v>
      </c>
      <c r="G150" s="2">
        <f t="shared" si="0"/>
        <v>58997.61535</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1467.95</v>
      </c>
      <c r="D152" s="1">
        <f>'PR-RAS'!E156</f>
        <v>2126.38</v>
      </c>
      <c r="E152" s="1">
        <v>0</v>
      </c>
      <c r="F152" s="1">
        <v>0</v>
      </c>
      <c r="G152" s="2">
        <f t="shared" si="0"/>
        <v>863.82720999999992</v>
      </c>
      <c r="H152" s="2">
        <f t="shared" si="1"/>
        <v>0.43000000000006366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2793.51</v>
      </c>
      <c r="D153" s="1">
        <f>'PR-RAS'!E157</f>
        <v>3542.6</v>
      </c>
      <c r="E153" s="1">
        <v>0</v>
      </c>
      <c r="F153" s="1">
        <v>0</v>
      </c>
      <c r="G153" s="2">
        <f t="shared" si="0"/>
        <v>1501.5639199999998</v>
      </c>
      <c r="H153" s="2">
        <f t="shared" si="1"/>
        <v>0.88999999999987267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3621.93</v>
      </c>
      <c r="D154" s="1">
        <f>'PR-RAS'!E158</f>
        <v>4855.3500000000004</v>
      </c>
      <c r="E154" s="1">
        <v>0</v>
      </c>
      <c r="F154" s="1">
        <v>0</v>
      </c>
      <c r="G154" s="2">
        <f t="shared" si="0"/>
        <v>2039.8923900000002</v>
      </c>
      <c r="H154" s="2">
        <f t="shared" si="1"/>
        <v>0.42000000000052751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17590.900000000001</v>
      </c>
      <c r="D155" s="1">
        <f>'PR-RAS'!E159</f>
        <v>22533.279999999999</v>
      </c>
      <c r="E155" s="1">
        <v>0</v>
      </c>
      <c r="F155" s="1">
        <v>0</v>
      </c>
      <c r="G155" s="2">
        <f t="shared" si="0"/>
        <v>9649.2488400000002</v>
      </c>
      <c r="H155" s="2">
        <f t="shared" si="1"/>
        <v>0.37999999999738066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17590.900000000001</v>
      </c>
      <c r="D157" s="1">
        <f>'PR-RAS'!E161</f>
        <v>22533.279999999999</v>
      </c>
      <c r="E157" s="1">
        <v>0</v>
      </c>
      <c r="F157" s="1">
        <v>0</v>
      </c>
      <c r="G157" s="2">
        <f t="shared" si="0"/>
        <v>9774.5637599999991</v>
      </c>
      <c r="H157" s="2">
        <f t="shared" si="1"/>
        <v>0.37999999999738066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27894.720000000001</v>
      </c>
      <c r="D159" s="1">
        <f>'PR-RAS'!E163</f>
        <v>31731.05</v>
      </c>
      <c r="E159" s="1">
        <v>0</v>
      </c>
      <c r="F159" s="1">
        <v>0</v>
      </c>
      <c r="G159" s="2">
        <f t="shared" si="0"/>
        <v>14434.377560000001</v>
      </c>
      <c r="H159" s="2">
        <f t="shared" si="1"/>
        <v>0.32999999999810825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6690.89</v>
      </c>
      <c r="D160" s="1">
        <f>'PR-RAS'!E164</f>
        <v>7641.9</v>
      </c>
      <c r="E160" s="1">
        <v>0</v>
      </c>
      <c r="F160" s="1">
        <v>0</v>
      </c>
      <c r="G160" s="2">
        <f t="shared" si="0"/>
        <v>3493.9757099999997</v>
      </c>
      <c r="H160" s="2">
        <f t="shared" si="1"/>
        <v>0.21000000000003638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294.45999999999998</v>
      </c>
      <c r="D161" s="1">
        <f>'PR-RAS'!E165</f>
        <v>135.74</v>
      </c>
      <c r="E161" s="1">
        <v>0</v>
      </c>
      <c r="F161" s="1">
        <v>0</v>
      </c>
      <c r="G161" s="2">
        <f t="shared" si="0"/>
        <v>90.55040000000001</v>
      </c>
      <c r="H161" s="2">
        <f t="shared" si="1"/>
        <v>0.71999999999997044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6396.43</v>
      </c>
      <c r="D162" s="1">
        <f>'PR-RAS'!E166</f>
        <v>7506.16</v>
      </c>
      <c r="E162" s="1">
        <v>0</v>
      </c>
      <c r="F162" s="1">
        <v>0</v>
      </c>
      <c r="G162" s="2">
        <f t="shared" si="0"/>
        <v>3446.8087500000001</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15376.150000000001</v>
      </c>
      <c r="D165" s="1">
        <f>'PR-RAS'!E169</f>
        <v>17931.98</v>
      </c>
      <c r="E165" s="1">
        <v>0</v>
      </c>
      <c r="F165" s="1">
        <v>0</v>
      </c>
      <c r="G165" s="2">
        <f t="shared" si="0"/>
        <v>8403.3780399999996</v>
      </c>
      <c r="H165" s="2">
        <f t="shared" si="1"/>
        <v>0.17000000000189175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574.16</v>
      </c>
      <c r="D166" s="1">
        <f>'PR-RAS'!E170</f>
        <v>1286.21</v>
      </c>
      <c r="E166" s="1">
        <v>0</v>
      </c>
      <c r="F166" s="1">
        <v>0</v>
      </c>
      <c r="G166" s="2">
        <f t="shared" si="0"/>
        <v>519.1857</v>
      </c>
      <c r="H166" s="2">
        <f t="shared" si="1"/>
        <v>0.37000000000000455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8159.95</v>
      </c>
      <c r="D167" s="1">
        <f>'PR-RAS'!E171</f>
        <v>9110.18</v>
      </c>
      <c r="E167" s="1">
        <v>0</v>
      </c>
      <c r="F167" s="1">
        <v>0</v>
      </c>
      <c r="G167" s="2">
        <f t="shared" si="0"/>
        <v>4379.1314600000005</v>
      </c>
      <c r="H167" s="2">
        <f t="shared" si="1"/>
        <v>0.23000000000047294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6589.29</v>
      </c>
      <c r="D168" s="1">
        <f>'PR-RAS'!E172</f>
        <v>7010.07</v>
      </c>
      <c r="E168" s="1">
        <v>0</v>
      </c>
      <c r="F168" s="1">
        <v>0</v>
      </c>
      <c r="G168" s="2">
        <f t="shared" si="0"/>
        <v>3441.7748100000003</v>
      </c>
      <c r="H168" s="2">
        <f t="shared" si="1"/>
        <v>0.35999999999967258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52.75</v>
      </c>
      <c r="D169" s="1">
        <f>'PR-RAS'!E173</f>
        <v>201.52</v>
      </c>
      <c r="E169" s="1">
        <v>0</v>
      </c>
      <c r="F169" s="1">
        <v>0</v>
      </c>
      <c r="G169" s="2">
        <f t="shared" si="0"/>
        <v>76.572720000000004</v>
      </c>
      <c r="H169" s="2">
        <f t="shared" si="1"/>
        <v>0.72999999999998977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324</v>
      </c>
      <c r="E170" s="1">
        <v>0</v>
      </c>
      <c r="F170" s="1">
        <v>0</v>
      </c>
      <c r="G170" s="2">
        <f t="shared" si="0"/>
        <v>109.512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4290.3</v>
      </c>
      <c r="D173" s="1">
        <f>'PR-RAS'!E177</f>
        <v>4970.2699999999995</v>
      </c>
      <c r="E173" s="1">
        <v>0</v>
      </c>
      <c r="F173" s="1">
        <v>0</v>
      </c>
      <c r="G173" s="2">
        <f t="shared" si="0"/>
        <v>2447.7044799999999</v>
      </c>
      <c r="H173" s="2">
        <f t="shared" si="1"/>
        <v>0.56999999999970896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1340.26</v>
      </c>
      <c r="D174" s="1">
        <f>'PR-RAS'!E178</f>
        <v>555.35</v>
      </c>
      <c r="E174" s="1">
        <v>0</v>
      </c>
      <c r="F174" s="1">
        <v>0</v>
      </c>
      <c r="G174" s="2">
        <f t="shared" si="0"/>
        <v>424.01607999999999</v>
      </c>
      <c r="H174" s="2">
        <f t="shared" si="1"/>
        <v>0.61000000000001364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646.54</v>
      </c>
      <c r="D175" s="1">
        <f>'PR-RAS'!E179</f>
        <v>1938.87</v>
      </c>
      <c r="E175" s="1">
        <v>0</v>
      </c>
      <c r="F175" s="1">
        <v>0</v>
      </c>
      <c r="G175" s="2">
        <f t="shared" si="0"/>
        <v>787.22471999999993</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816.11</v>
      </c>
      <c r="D177" s="1">
        <f>'PR-RAS'!E181</f>
        <v>738.89</v>
      </c>
      <c r="E177" s="1">
        <v>0</v>
      </c>
      <c r="F177" s="1">
        <v>0</v>
      </c>
      <c r="G177" s="2">
        <f t="shared" si="0"/>
        <v>403.72463999999997</v>
      </c>
      <c r="H177" s="2">
        <f t="shared" si="1"/>
        <v>0.22000000000002728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271.29000000000002</v>
      </c>
      <c r="D178" s="1">
        <f>'PR-RAS'!E182</f>
        <v>548.35</v>
      </c>
      <c r="E178" s="1">
        <v>0</v>
      </c>
      <c r="F178" s="1">
        <v>0</v>
      </c>
      <c r="G178" s="2">
        <f t="shared" si="0"/>
        <v>242.13423</v>
      </c>
      <c r="H178" s="2">
        <f t="shared" si="1"/>
        <v>0.6400000000000432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219.4</v>
      </c>
      <c r="D179" s="1">
        <f>'PR-RAS'!E183</f>
        <v>219.4</v>
      </c>
      <c r="E179" s="1">
        <v>0</v>
      </c>
      <c r="F179" s="1">
        <v>0</v>
      </c>
      <c r="G179" s="2">
        <f t="shared" si="0"/>
        <v>117.1596</v>
      </c>
      <c r="H179" s="2">
        <f t="shared" si="1"/>
        <v>0.80000000000001137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404.78</v>
      </c>
      <c r="D180" s="1">
        <f>'PR-RAS'!E184</f>
        <v>409.28</v>
      </c>
      <c r="E180" s="1">
        <v>0</v>
      </c>
      <c r="F180" s="1">
        <v>0</v>
      </c>
      <c r="G180" s="2">
        <f t="shared" si="0"/>
        <v>218.97785999999996</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527.22</v>
      </c>
      <c r="D181" s="1">
        <f>'PR-RAS'!E185</f>
        <v>560.13</v>
      </c>
      <c r="E181" s="1">
        <v>0</v>
      </c>
      <c r="F181" s="1">
        <v>0</v>
      </c>
      <c r="G181" s="2">
        <f t="shared" si="0"/>
        <v>296.54640000000001</v>
      </c>
      <c r="H181" s="2">
        <f t="shared" si="1"/>
        <v>0.35000000000002274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64.7</v>
      </c>
      <c r="D182" s="1">
        <f>'PR-RAS'!E186</f>
        <v>0</v>
      </c>
      <c r="E182" s="1">
        <v>0</v>
      </c>
      <c r="F182" s="1">
        <v>0</v>
      </c>
      <c r="G182" s="2">
        <f t="shared" si="0"/>
        <v>11.710700000000001</v>
      </c>
      <c r="H182" s="2">
        <f t="shared" si="1"/>
        <v>0.29999999999999716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1537.3799999999999</v>
      </c>
      <c r="D184" s="1">
        <f>'PR-RAS'!E188</f>
        <v>1186.9000000000001</v>
      </c>
      <c r="E184" s="1">
        <v>0</v>
      </c>
      <c r="F184" s="1">
        <v>0</v>
      </c>
      <c r="G184" s="2">
        <f t="shared" si="0"/>
        <v>715.74594000000002</v>
      </c>
      <c r="H184" s="2">
        <f t="shared" si="1"/>
        <v>0.47999999999979082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121.07</v>
      </c>
      <c r="D186" s="1">
        <f>'PR-RAS'!E190</f>
        <v>80.569999999999993</v>
      </c>
      <c r="E186" s="1">
        <v>0</v>
      </c>
      <c r="F186" s="1">
        <v>0</v>
      </c>
      <c r="G186" s="2">
        <f t="shared" si="0"/>
        <v>52.208849999999998</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421.02</v>
      </c>
      <c r="D189" s="1">
        <f>'PR-RAS'!E193</f>
        <v>476</v>
      </c>
      <c r="E189" s="1">
        <v>0</v>
      </c>
      <c r="F189" s="1">
        <v>0</v>
      </c>
      <c r="G189" s="2">
        <f t="shared" si="0"/>
        <v>258.12776000000002</v>
      </c>
      <c r="H189" s="2">
        <f t="shared" si="1"/>
        <v>1.999999999998181E-2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995.29</v>
      </c>
      <c r="D191" s="1">
        <f>'PR-RAS'!E195</f>
        <v>630.33000000000004</v>
      </c>
      <c r="E191" s="1">
        <v>0</v>
      </c>
      <c r="F191" s="1">
        <v>0</v>
      </c>
      <c r="G191" s="2">
        <f t="shared" si="0"/>
        <v>428.63049999999998</v>
      </c>
      <c r="H191" s="2">
        <f t="shared" si="1"/>
        <v>0.62000000000000455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33.840000000000003</v>
      </c>
      <c r="D192" s="1">
        <f>'PR-RAS'!E196</f>
        <v>0</v>
      </c>
      <c r="E192" s="1">
        <v>0</v>
      </c>
      <c r="F192" s="1">
        <v>0</v>
      </c>
      <c r="G192" s="2">
        <f t="shared" si="0"/>
        <v>6.4634400000000012</v>
      </c>
      <c r="H192" s="2">
        <f t="shared" si="1"/>
        <v>0.15999999999999659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33.840000000000003</v>
      </c>
      <c r="D206" s="1">
        <f>'PR-RAS'!E210</f>
        <v>0</v>
      </c>
      <c r="E206" s="1">
        <v>0</v>
      </c>
      <c r="F206" s="1">
        <v>0</v>
      </c>
      <c r="G206" s="2">
        <f t="shared" si="0"/>
        <v>6.9372000000000007</v>
      </c>
      <c r="H206" s="2">
        <f t="shared" si="1"/>
        <v>0.15999999999999659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33.840000000000003</v>
      </c>
      <c r="D207" s="1">
        <f>'PR-RAS'!E211</f>
        <v>0</v>
      </c>
      <c r="E207" s="1">
        <v>0</v>
      </c>
      <c r="F207" s="1">
        <v>0</v>
      </c>
      <c r="G207" s="2">
        <f t="shared" si="0"/>
        <v>6.9710400000000003</v>
      </c>
      <c r="H207" s="2">
        <f t="shared" si="1"/>
        <v>0.15999999999999659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217.44</v>
      </c>
      <c r="D220" s="1">
        <f>'PR-RAS'!E224</f>
        <v>149.94999999999999</v>
      </c>
      <c r="E220" s="1">
        <v>0</v>
      </c>
      <c r="F220" s="1">
        <v>0</v>
      </c>
      <c r="G220" s="2">
        <f t="shared" si="0"/>
        <v>113.29745999999999</v>
      </c>
      <c r="H220" s="2">
        <f t="shared" si="1"/>
        <v>0.49000000000000909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217.44</v>
      </c>
      <c r="D243" s="1">
        <f>'PR-RAS'!E247</f>
        <v>149.94999999999999</v>
      </c>
      <c r="E243" s="1">
        <v>0</v>
      </c>
      <c r="F243" s="1">
        <v>0</v>
      </c>
      <c r="G243" s="2">
        <f t="shared" si="0"/>
        <v>125.19627999999997</v>
      </c>
      <c r="H243" s="2">
        <f t="shared" si="1"/>
        <v>0.49000000000000909</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217.44</v>
      </c>
      <c r="D244" s="1">
        <f>'PR-RAS'!E248</f>
        <v>149.94999999999999</v>
      </c>
      <c r="E244" s="1">
        <v>0</v>
      </c>
      <c r="F244" s="1">
        <v>0</v>
      </c>
      <c r="G244" s="2">
        <f t="shared" si="0"/>
        <v>125.71361999999998</v>
      </c>
      <c r="H244" s="2">
        <f t="shared" si="1"/>
        <v>0.49000000000000909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165676.87999999998</v>
      </c>
      <c r="D285" s="1">
        <f>'PR-RAS'!E289</f>
        <v>206888.89</v>
      </c>
      <c r="E285" s="1">
        <v>0</v>
      </c>
      <c r="F285" s="1">
        <v>0</v>
      </c>
      <c r="G285" s="2">
        <f t="shared" si="8"/>
        <v>164565.12344</v>
      </c>
      <c r="H285" s="2">
        <f t="shared" si="9"/>
        <v>0.23000000001047738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37781.440000000031</v>
      </c>
      <c r="D286" s="1">
        <f>'PR-RAS'!E290</f>
        <v>5653.7600000000093</v>
      </c>
      <c r="E286" s="1">
        <v>0</v>
      </c>
      <c r="F286" s="1">
        <v>0</v>
      </c>
      <c r="G286" s="2">
        <f t="shared" si="8"/>
        <v>13990.353600000013</v>
      </c>
      <c r="H286" s="2">
        <f t="shared" si="9"/>
        <v>0.68000000002211891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4079.7</v>
      </c>
      <c r="E288" s="1">
        <v>0</v>
      </c>
      <c r="F288" s="1">
        <v>0</v>
      </c>
      <c r="G288" s="2">
        <f t="shared" si="8"/>
        <v>2341.7477999999996</v>
      </c>
      <c r="H288" s="2">
        <f t="shared" si="9"/>
        <v>0.3000000000001819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26679.53</v>
      </c>
      <c r="D289" s="1">
        <f>'PR-RAS'!E293</f>
        <v>0</v>
      </c>
      <c r="E289" s="1">
        <v>0</v>
      </c>
      <c r="F289" s="1">
        <v>0</v>
      </c>
      <c r="G289" s="2">
        <f t="shared" si="8"/>
        <v>7683.704639999999</v>
      </c>
      <c r="H289" s="2">
        <f t="shared" si="9"/>
        <v>0.47000000000116415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35.840000000000003</v>
      </c>
      <c r="D290" s="1">
        <f>'PR-RAS'!E294</f>
        <v>143.49</v>
      </c>
      <c r="E290" s="1">
        <v>0</v>
      </c>
      <c r="F290" s="1">
        <v>0</v>
      </c>
      <c r="G290" s="2">
        <f t="shared" si="8"/>
        <v>93.29498000000001</v>
      </c>
      <c r="H290" s="2">
        <f t="shared" si="9"/>
        <v>0.65000000000000568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27.08</v>
      </c>
      <c r="D291" s="1">
        <f>'PR-RAS'!E295</f>
        <v>122.21</v>
      </c>
      <c r="E291" s="1">
        <v>0</v>
      </c>
      <c r="F291" s="1">
        <v>0</v>
      </c>
      <c r="G291" s="2">
        <f t="shared" si="8"/>
        <v>78.734999999999999</v>
      </c>
      <c r="H291" s="2">
        <f t="shared" si="9"/>
        <v>0.28999999999999204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699.03</v>
      </c>
      <c r="D345" s="1">
        <f>'PR-RAS'!E350</f>
        <v>152.51999999999998</v>
      </c>
      <c r="E345" s="1">
        <v>0</v>
      </c>
      <c r="F345" s="1">
        <v>0</v>
      </c>
      <c r="G345" s="2">
        <f t="shared" si="8"/>
        <v>345.40007999999995</v>
      </c>
      <c r="H345" s="2">
        <f t="shared" si="9"/>
        <v>0.50999999999999091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699.03</v>
      </c>
      <c r="D358" s="1">
        <f>'PR-RAS'!E363</f>
        <v>152.51999999999998</v>
      </c>
      <c r="E358" s="1">
        <v>0</v>
      </c>
      <c r="F358" s="1">
        <v>0</v>
      </c>
      <c r="G358" s="2">
        <f t="shared" si="8"/>
        <v>358.45298999999994</v>
      </c>
      <c r="H358" s="2">
        <f t="shared" si="9"/>
        <v>0.50999999999999091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699.03</v>
      </c>
      <c r="D364" s="1">
        <f>'PR-RAS'!E369</f>
        <v>99.99</v>
      </c>
      <c r="E364" s="1">
        <v>0</v>
      </c>
      <c r="F364" s="1">
        <v>0</v>
      </c>
      <c r="G364" s="2">
        <f t="shared" si="8"/>
        <v>326.34062999999998</v>
      </c>
      <c r="H364" s="2">
        <f t="shared" si="9"/>
        <v>3.9999999999977831E-2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699.03</v>
      </c>
      <c r="D365" s="1">
        <f>'PR-RAS'!E370</f>
        <v>0</v>
      </c>
      <c r="E365" s="1">
        <v>0</v>
      </c>
      <c r="F365" s="1">
        <v>0</v>
      </c>
      <c r="G365" s="2">
        <f t="shared" si="8"/>
        <v>254.44691999999998</v>
      </c>
      <c r="H365" s="2">
        <f t="shared" si="9"/>
        <v>2.9999999999972715E-2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99.99</v>
      </c>
      <c r="E369" s="1">
        <v>0</v>
      </c>
      <c r="F369" s="1">
        <v>0</v>
      </c>
      <c r="G369" s="2">
        <f t="shared" si="8"/>
        <v>73.592639999999989</v>
      </c>
      <c r="H369" s="2">
        <f t="shared" si="9"/>
        <v>1.0000000000005116E-2</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52.53</v>
      </c>
      <c r="E378" s="1">
        <v>0</v>
      </c>
      <c r="F378" s="1">
        <v>0</v>
      </c>
      <c r="G378" s="2">
        <f t="shared" si="8"/>
        <v>39.607620000000004</v>
      </c>
      <c r="H378" s="2">
        <f t="shared" si="9"/>
        <v>0.46999999999999886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52.53</v>
      </c>
      <c r="E379" s="1">
        <v>0</v>
      </c>
      <c r="F379" s="1">
        <v>0</v>
      </c>
      <c r="G379" s="2">
        <f t="shared" si="8"/>
        <v>39.712679999999999</v>
      </c>
      <c r="H379" s="2">
        <f t="shared" si="9"/>
        <v>0.46999999999999886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699.03</v>
      </c>
      <c r="D403" s="1">
        <f>'PR-RAS'!E408</f>
        <v>152.51999999999998</v>
      </c>
      <c r="E403" s="1">
        <v>0</v>
      </c>
      <c r="F403" s="1">
        <v>0</v>
      </c>
      <c r="G403" s="2">
        <f t="shared" si="8"/>
        <v>403.63614000000001</v>
      </c>
      <c r="H403" s="2">
        <f t="shared" si="9"/>
        <v>0.50999999999999091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203458.32</v>
      </c>
      <c r="D407" s="1">
        <f>'PR-RAS'!E412</f>
        <v>212542.65000000002</v>
      </c>
      <c r="E407" s="1">
        <v>0</v>
      </c>
      <c r="F407" s="1">
        <v>0</v>
      </c>
      <c r="G407" s="2">
        <f t="shared" si="8"/>
        <v>255188.70972000007</v>
      </c>
      <c r="H407" s="2">
        <f t="shared" si="9"/>
        <v>0.66999999998370185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166375.90999999997</v>
      </c>
      <c r="D408" s="1">
        <f>'PR-RAS'!E413</f>
        <v>207041.41</v>
      </c>
      <c r="E408" s="1">
        <v>0</v>
      </c>
      <c r="F408" s="1">
        <v>0</v>
      </c>
      <c r="G408" s="2">
        <f t="shared" si="8"/>
        <v>236246.70310999997</v>
      </c>
      <c r="H408" s="2">
        <f t="shared" si="9"/>
        <v>0.50000000002910383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37082.410000000033</v>
      </c>
      <c r="D409" s="1">
        <f>'PR-RAS'!E414</f>
        <v>5501.2400000000198</v>
      </c>
      <c r="E409" s="1">
        <v>0</v>
      </c>
      <c r="F409" s="1">
        <v>0</v>
      </c>
      <c r="G409" s="2">
        <f t="shared" si="8"/>
        <v>19618.635120000028</v>
      </c>
      <c r="H409" s="2">
        <f t="shared" si="9"/>
        <v>0.65000000005238689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4079.7</v>
      </c>
      <c r="E411" s="1">
        <v>0</v>
      </c>
      <c r="F411" s="1">
        <v>0</v>
      </c>
      <c r="G411" s="2">
        <f t="shared" si="8"/>
        <v>3345.3539999999998</v>
      </c>
      <c r="H411" s="2">
        <f t="shared" si="9"/>
        <v>0.3000000000001819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26679.53</v>
      </c>
      <c r="D412" s="1">
        <f>'PR-RAS'!E417</f>
        <v>0</v>
      </c>
      <c r="E412" s="1">
        <v>0</v>
      </c>
      <c r="F412" s="1">
        <v>0</v>
      </c>
      <c r="G412" s="2">
        <f t="shared" si="8"/>
        <v>10965.286829999999</v>
      </c>
      <c r="H412" s="2">
        <f t="shared" si="9"/>
        <v>0.47000000000116415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35.840000000000003</v>
      </c>
      <c r="D413" s="1">
        <f>'PR-RAS'!E418</f>
        <v>143.49</v>
      </c>
      <c r="E413" s="1">
        <v>0</v>
      </c>
      <c r="F413" s="1">
        <v>0</v>
      </c>
      <c r="G413" s="2">
        <f t="shared" si="8"/>
        <v>133.00184000000002</v>
      </c>
      <c r="H413" s="2">
        <f t="shared" si="9"/>
        <v>0.65000000000000568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203458.32</v>
      </c>
      <c r="D633" s="1">
        <f>'PR-RAS'!E639</f>
        <v>212542.65000000002</v>
      </c>
      <c r="E633" s="1">
        <v>0</v>
      </c>
      <c r="F633" s="1">
        <v>0</v>
      </c>
      <c r="G633" s="2">
        <f t="shared" si="10"/>
        <v>397239.56784000009</v>
      </c>
      <c r="H633" s="2">
        <f t="shared" si="11"/>
        <v>0.66999999998370185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166375.90999999997</v>
      </c>
      <c r="D634" s="1">
        <f>'PR-RAS'!E640</f>
        <v>207041.41</v>
      </c>
      <c r="E634" s="1">
        <v>0</v>
      </c>
      <c r="F634" s="1">
        <v>0</v>
      </c>
      <c r="G634" s="2">
        <f t="shared" si="10"/>
        <v>367430.37608999998</v>
      </c>
      <c r="H634" s="2">
        <f t="shared" si="11"/>
        <v>0.50000000002910383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37082.410000000033</v>
      </c>
      <c r="D635" s="1">
        <f>'PR-RAS'!E641</f>
        <v>5501.2400000000198</v>
      </c>
      <c r="E635" s="1">
        <v>0</v>
      </c>
      <c r="F635" s="1">
        <v>0</v>
      </c>
      <c r="G635" s="2">
        <f t="shared" si="10"/>
        <v>30485.820260000048</v>
      </c>
      <c r="H635" s="2">
        <f t="shared" si="11"/>
        <v>0.65000000005238689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4079.7</v>
      </c>
      <c r="E637" s="1">
        <v>0</v>
      </c>
      <c r="F637" s="1">
        <v>0</v>
      </c>
      <c r="G637" s="2">
        <f t="shared" si="10"/>
        <v>5189.3783999999996</v>
      </c>
      <c r="H637" s="2">
        <f t="shared" si="11"/>
        <v>0.3000000000001819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26679.53</v>
      </c>
      <c r="D638" s="1">
        <f>'PR-RAS'!E644</f>
        <v>0</v>
      </c>
      <c r="E638" s="1">
        <v>0</v>
      </c>
      <c r="F638" s="1">
        <v>0</v>
      </c>
      <c r="G638" s="2">
        <f t="shared" si="10"/>
        <v>16994.86061</v>
      </c>
      <c r="H638" s="2">
        <f t="shared" si="11"/>
        <v>0.47000000000116415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10402.880000000034</v>
      </c>
      <c r="D639" s="1">
        <f>'PR-RAS'!E645</f>
        <v>9580.9400000000205</v>
      </c>
      <c r="E639" s="1">
        <v>0</v>
      </c>
      <c r="F639" s="1">
        <v>0</v>
      </c>
      <c r="G639" s="2">
        <f t="shared" si="10"/>
        <v>18862.316880000049</v>
      </c>
      <c r="H639" s="2">
        <f t="shared" si="11"/>
        <v>0.17999999994572136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7715.44</v>
      </c>
      <c r="D643" s="1">
        <f>'PR-RAS'!E650</f>
        <v>2534.79</v>
      </c>
      <c r="E643" s="1">
        <v>0</v>
      </c>
      <c r="F643" s="1">
        <v>0</v>
      </c>
      <c r="G643" s="2">
        <f t="shared" si="10"/>
        <v>8207.9828400000006</v>
      </c>
      <c r="H643" s="2">
        <f t="shared" si="11"/>
        <v>0.6499999999996362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7715.44</v>
      </c>
      <c r="D644" s="1">
        <f>'PR-RAS'!E651</f>
        <v>2534.79</v>
      </c>
      <c r="E644" s="1">
        <v>0</v>
      </c>
      <c r="F644" s="1">
        <v>0</v>
      </c>
      <c r="G644" s="2">
        <f t="shared" si="10"/>
        <v>8220.7678599999999</v>
      </c>
      <c r="H644" s="2">
        <f t="shared" si="11"/>
        <v>0.6499999999996362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v>
      </c>
      <c r="D647" s="1">
        <f>'PR-RAS'!E654</f>
        <v>39</v>
      </c>
      <c r="E647" s="1">
        <v>0</v>
      </c>
      <c r="F647" s="1">
        <v>0</v>
      </c>
      <c r="G647" s="2">
        <f t="shared" si="10"/>
        <v>73.644000000000005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29</v>
      </c>
      <c r="D649" s="1">
        <f>'PR-RAS'!E656</f>
        <v>29</v>
      </c>
      <c r="E649" s="1">
        <v>0</v>
      </c>
      <c r="F649" s="1">
        <v>0</v>
      </c>
      <c r="G649" s="2">
        <f t="shared" si="10"/>
        <v>56.376000000000005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147275.91</v>
      </c>
      <c r="D668" s="1">
        <f>'PR-RAS'!E675</f>
        <v>188121.56</v>
      </c>
      <c r="E668" s="1">
        <v>0</v>
      </c>
      <c r="F668" s="1">
        <v>0</v>
      </c>
      <c r="G668" s="2">
        <f t="shared" si="10"/>
        <v>349187.19301000005</v>
      </c>
      <c r="H668" s="2">
        <f t="shared" si="11"/>
        <v>0.52999999999883585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611.01</v>
      </c>
      <c r="D669" s="1">
        <f>'PR-RAS'!E676</f>
        <v>649</v>
      </c>
      <c r="E669" s="1">
        <v>0</v>
      </c>
      <c r="F669" s="1">
        <v>0</v>
      </c>
      <c r="G669" s="2">
        <f t="shared" si="10"/>
        <v>1275.2186800000002</v>
      </c>
      <c r="H669" s="2">
        <f t="shared" si="11"/>
        <v>9.9999999999909051E-3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1862.06</v>
      </c>
      <c r="D703" s="1">
        <f>'PR-RAS'!E710</f>
        <v>828.59</v>
      </c>
      <c r="E703" s="1">
        <v>0</v>
      </c>
      <c r="F703" s="1">
        <v>0</v>
      </c>
      <c r="G703" s="2">
        <f t="shared" si="10"/>
        <v>2470.5064799999996</v>
      </c>
      <c r="H703" s="2">
        <f t="shared" si="11"/>
        <v>0.4699999999999136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476.94</v>
      </c>
      <c r="D710" s="1">
        <f>'PR-RAS'!E717</f>
        <v>0</v>
      </c>
      <c r="E710" s="1">
        <v>0</v>
      </c>
      <c r="F710" s="1">
        <v>0</v>
      </c>
      <c r="G710" s="2">
        <f t="shared" si="10"/>
        <v>338.15045999999995</v>
      </c>
      <c r="H710" s="2">
        <f t="shared" si="11"/>
        <v>6.0000000000002274E-2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6396.43</v>
      </c>
      <c r="D711" s="1">
        <f>'PR-RAS'!E718</f>
        <v>7506.16</v>
      </c>
      <c r="E711" s="1">
        <v>0</v>
      </c>
      <c r="F711" s="1">
        <v>0</v>
      </c>
      <c r="G711" s="2">
        <f t="shared" si="10"/>
        <v>15200.2125</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43.8</v>
      </c>
      <c r="D713" s="1">
        <f>'PR-RAS'!E720</f>
        <v>43.8</v>
      </c>
      <c r="E713" s="1">
        <v>0</v>
      </c>
      <c r="F713" s="1">
        <v>0</v>
      </c>
      <c r="G713" s="2">
        <f t="shared" si="10"/>
        <v>93.556799999999981</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404.78</v>
      </c>
      <c r="D715" s="1">
        <f>'PR-RAS'!E722</f>
        <v>346.78</v>
      </c>
      <c r="E715" s="1">
        <v>0</v>
      </c>
      <c r="F715" s="1">
        <v>0</v>
      </c>
      <c r="G715" s="2">
        <f t="shared" si="10"/>
        <v>784.21475999999996</v>
      </c>
      <c r="H715" s="2">
        <f t="shared" si="11"/>
        <v>0.44000000000005457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8416</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203458.32</v>
      </c>
      <c r="I16" s="170">
        <f>'PR-RAS'!E6</f>
        <v>212542.65000000002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165676.87999999998</v>
      </c>
      <c r="I17" s="170">
        <f>'PR-RAS'!E151</f>
        <v>206888.89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10402.880000000034</v>
      </c>
      <c r="I18" s="170">
        <f>'PR-RAS'!E645</f>
        <v>9580.9400000000205</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723" sqref="E72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203458.32</v>
      </c>
      <c r="E6" s="51">
        <f>E7+E44+E50+E82+E106+E124+E133+E139</f>
        <v>212542.65000000002</v>
      </c>
      <c r="F6" s="52">
        <f t="shared" ref="F6:F131" si="0">IF(D6&lt;&gt;0,IF(E6/D6&gt;=100,"&gt;&gt;100",E6/D6*100),"-")</f>
        <v>104.46495871980071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154349.74000000002</v>
      </c>
      <c r="E50" s="51">
        <f>E51+E54+E59+E62+E65+E68+E71+E74+E77</f>
        <v>192421.75</v>
      </c>
      <c r="F50" s="52">
        <f t="shared" si="0"/>
        <v>124.66606681682779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147886.92000000001</v>
      </c>
      <c r="E68" s="51">
        <f t="shared" si="15"/>
        <v>188770.56</v>
      </c>
      <c r="F68" s="52">
        <f t="shared" si="0"/>
        <v>127.64520351089872</v>
      </c>
    </row>
    <row r="69" spans="1:6" ht="12.75" customHeight="1" x14ac:dyDescent="0.2">
      <c r="A69" s="53" t="s">
        <v>184</v>
      </c>
      <c r="B69" s="85" t="s">
        <v>185</v>
      </c>
      <c r="C69" s="50" t="s">
        <v>184</v>
      </c>
      <c r="D69" s="242">
        <v>147886.92000000001</v>
      </c>
      <c r="E69" s="242">
        <v>188770.56</v>
      </c>
      <c r="F69" s="52">
        <f t="shared" si="0"/>
        <v>127.64520351089872</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6462.82</v>
      </c>
      <c r="E77" s="51">
        <f t="shared" si="18"/>
        <v>3651.19</v>
      </c>
      <c r="F77" s="52">
        <f t="shared" si="0"/>
        <v>56.495307002206474</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6462.82</v>
      </c>
      <c r="E80" s="242">
        <v>3651.19</v>
      </c>
      <c r="F80" s="52">
        <f t="shared" si="0"/>
        <v>56.495307002206474</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v>
      </c>
      <c r="F82" s="52">
        <f t="shared" si="0"/>
        <v>0</v>
      </c>
    </row>
    <row r="83" spans="1:6" ht="12.75" customHeight="1" x14ac:dyDescent="0.2">
      <c r="A83" s="53">
        <v>641</v>
      </c>
      <c r="B83" s="85" t="s">
        <v>212</v>
      </c>
      <c r="C83" s="50" t="s">
        <v>213</v>
      </c>
      <c r="D83" s="51">
        <f t="shared" ref="D83:E83" si="20">SUM(D84:D90)</f>
        <v>0.04</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2322.06</v>
      </c>
      <c r="E106" s="51">
        <f t="shared" si="23"/>
        <v>1219.5899999999999</v>
      </c>
      <c r="F106" s="52">
        <f t="shared" si="0"/>
        <v>52.521898658949382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2322.06</v>
      </c>
      <c r="E112" s="51">
        <f t="shared" si="25"/>
        <v>1219.5899999999999</v>
      </c>
      <c r="F112" s="52">
        <f t="shared" si="0"/>
        <v>52.521898658949382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2322.06</v>
      </c>
      <c r="E117" s="242">
        <v>1219.5899999999999</v>
      </c>
      <c r="F117" s="52">
        <f t="shared" si="0"/>
        <v>52.521898658949382</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208.47</v>
      </c>
      <c r="E124" s="51">
        <f t="shared" si="27"/>
        <v>666.2</v>
      </c>
      <c r="F124" s="52">
        <f t="shared" si="0"/>
        <v>319.56636446491103</v>
      </c>
    </row>
    <row r="125" spans="1:6" ht="12.75" customHeight="1" x14ac:dyDescent="0.2">
      <c r="A125" s="53">
        <v>661</v>
      </c>
      <c r="B125" s="86" t="s">
        <v>296</v>
      </c>
      <c r="C125" s="50" t="s">
        <v>297</v>
      </c>
      <c r="D125" s="51">
        <f t="shared" ref="D125:E125" si="28">SUM(D126:D127)</f>
        <v>208.47</v>
      </c>
      <c r="E125" s="51">
        <f t="shared" si="28"/>
        <v>366.2</v>
      </c>
      <c r="F125" s="52">
        <f t="shared" si="0"/>
        <v>175.6607665371516</v>
      </c>
    </row>
    <row r="126" spans="1:6" ht="12.75" customHeight="1" x14ac:dyDescent="0.2">
      <c r="A126" s="53">
        <v>6614</v>
      </c>
      <c r="B126" s="86" t="s">
        <v>298</v>
      </c>
      <c r="C126" s="50" t="s">
        <v>299</v>
      </c>
      <c r="D126" s="242">
        <v>95.66</v>
      </c>
      <c r="E126" s="242">
        <v>93</v>
      </c>
      <c r="F126" s="52">
        <f t="shared" si="0"/>
        <v>97.219318419402057</v>
      </c>
    </row>
    <row r="127" spans="1:6" ht="12.75" customHeight="1" x14ac:dyDescent="0.2">
      <c r="A127" s="53">
        <v>6615</v>
      </c>
      <c r="B127" s="86" t="s">
        <v>300</v>
      </c>
      <c r="C127" s="50" t="s">
        <v>301</v>
      </c>
      <c r="D127" s="242">
        <v>112.81</v>
      </c>
      <c r="E127" s="242">
        <v>273.2</v>
      </c>
      <c r="F127" s="52">
        <f t="shared" si="0"/>
        <v>242.17711195815971</v>
      </c>
    </row>
    <row r="128" spans="1:6" ht="22.8" x14ac:dyDescent="0.2">
      <c r="A128" s="53">
        <v>663</v>
      </c>
      <c r="B128" s="231" t="s">
        <v>302</v>
      </c>
      <c r="C128" s="50" t="s">
        <v>303</v>
      </c>
      <c r="D128" s="51">
        <f t="shared" ref="D128:E128" si="29">SUM(D129:D132)</f>
        <v>0</v>
      </c>
      <c r="E128" s="51">
        <f t="shared" si="29"/>
        <v>300</v>
      </c>
      <c r="F128" s="52" t="str">
        <f t="shared" si="0"/>
        <v>-</v>
      </c>
    </row>
    <row r="129" spans="1:6" ht="12.75" customHeight="1" x14ac:dyDescent="0.2">
      <c r="A129" s="53">
        <v>6631</v>
      </c>
      <c r="B129" s="86" t="s">
        <v>304</v>
      </c>
      <c r="C129" s="50" t="s">
        <v>305</v>
      </c>
      <c r="D129" s="242">
        <v>0</v>
      </c>
      <c r="E129" s="242">
        <v>300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46578.009999999995</v>
      </c>
      <c r="E133" s="51">
        <f t="shared" si="30"/>
        <v>18235.11</v>
      </c>
      <c r="F133" s="52">
        <f t="shared" ref="F133:F223" si="31">IF(D133&lt;&gt;0,IF(E133/D133&gt;=100,"&gt;&gt;100",E133/D133*100),"-")</f>
        <v>39.149611587098725</v>
      </c>
    </row>
    <row r="134" spans="1:6" ht="22.8" x14ac:dyDescent="0.2">
      <c r="A134" s="53">
        <v>671</v>
      </c>
      <c r="B134" s="232" t="s">
        <v>314</v>
      </c>
      <c r="C134" s="50" t="s">
        <v>315</v>
      </c>
      <c r="D134" s="51">
        <f t="shared" ref="D134:E134" si="32">SUM(D135:D137)</f>
        <v>46578.009999999995</v>
      </c>
      <c r="E134" s="51">
        <f t="shared" si="32"/>
        <v>18235.11</v>
      </c>
      <c r="F134" s="52">
        <f t="shared" si="31"/>
        <v>39.149611587098725</v>
      </c>
    </row>
    <row r="135" spans="1:6" ht="12.75" customHeight="1" x14ac:dyDescent="0.2">
      <c r="A135" s="53">
        <v>6711</v>
      </c>
      <c r="B135" s="85" t="s">
        <v>316</v>
      </c>
      <c r="C135" s="50" t="s">
        <v>317</v>
      </c>
      <c r="D135" s="242">
        <v>13456.2</v>
      </c>
      <c r="E135" s="242">
        <v>18135.12</v>
      </c>
      <c r="F135" s="52">
        <f t="shared" si="31"/>
        <v>134.77148080438755</v>
      </c>
    </row>
    <row r="136" spans="1:6" ht="22.8" x14ac:dyDescent="0.2">
      <c r="A136" s="53">
        <v>6712</v>
      </c>
      <c r="B136" s="232" t="s">
        <v>318</v>
      </c>
      <c r="C136" s="50" t="s">
        <v>319</v>
      </c>
      <c r="D136" s="242">
        <v>33121.81</v>
      </c>
      <c r="E136" s="242">
        <v>99.99</v>
      </c>
      <c r="F136" s="52">
        <f t="shared" si="31"/>
        <v>0.30188567593377291</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165676.87999999998</v>
      </c>
      <c r="E151" s="51">
        <f t="shared" si="35"/>
        <v>206888.89</v>
      </c>
      <c r="F151" s="52">
        <f t="shared" si="31"/>
        <v>124.87493125172327</v>
      </c>
    </row>
    <row r="152" spans="1:6" ht="12.75" customHeight="1" x14ac:dyDescent="0.2">
      <c r="A152" s="53">
        <v>31</v>
      </c>
      <c r="B152" s="85" t="s">
        <v>349</v>
      </c>
      <c r="C152" s="50" t="s">
        <v>35</v>
      </c>
      <c r="D152" s="51">
        <f t="shared" ref="D152:E152" si="36">D153+D158+D159</f>
        <v>137530.87999999998</v>
      </c>
      <c r="E152" s="51">
        <f t="shared" si="36"/>
        <v>175007.89</v>
      </c>
      <c r="F152" s="52">
        <f t="shared" si="31"/>
        <v>127.24988744346</v>
      </c>
    </row>
    <row r="153" spans="1:6" ht="12.75" customHeight="1" x14ac:dyDescent="0.2">
      <c r="A153" s="53">
        <v>311</v>
      </c>
      <c r="B153" s="85" t="s">
        <v>350</v>
      </c>
      <c r="C153" s="50" t="s">
        <v>351</v>
      </c>
      <c r="D153" s="51">
        <f t="shared" ref="D153:E153" si="37">SUM(D154:D157)</f>
        <v>116318.04999999999</v>
      </c>
      <c r="E153" s="51">
        <f t="shared" si="37"/>
        <v>147619.26</v>
      </c>
      <c r="F153" s="52">
        <f t="shared" si="31"/>
        <v>126.9100195541449</v>
      </c>
    </row>
    <row r="154" spans="1:6" ht="12.75" customHeight="1" x14ac:dyDescent="0.2">
      <c r="A154" s="53">
        <v>3111</v>
      </c>
      <c r="B154" s="85" t="s">
        <v>352</v>
      </c>
      <c r="C154" s="50" t="s">
        <v>353</v>
      </c>
      <c r="D154" s="242">
        <v>112056.59</v>
      </c>
      <c r="E154" s="242">
        <v>141950.28</v>
      </c>
      <c r="F154" s="52">
        <f t="shared" si="31"/>
        <v>126.67731545284396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1467.95</v>
      </c>
      <c r="E156" s="242">
        <v>2126.38</v>
      </c>
      <c r="F156" s="52">
        <f t="shared" si="31"/>
        <v>144.85370755134713</v>
      </c>
    </row>
    <row r="157" spans="1:6" ht="12.75" customHeight="1" x14ac:dyDescent="0.2">
      <c r="A157" s="53">
        <v>3114</v>
      </c>
      <c r="B157" s="85" t="s">
        <v>358</v>
      </c>
      <c r="C157" s="50" t="s">
        <v>359</v>
      </c>
      <c r="D157" s="242">
        <v>2793.51</v>
      </c>
      <c r="E157" s="242">
        <v>3542.6</v>
      </c>
      <c r="F157" s="52">
        <f t="shared" si="31"/>
        <v>126.81536847908185</v>
      </c>
    </row>
    <row r="158" spans="1:6" ht="12.75" customHeight="1" x14ac:dyDescent="0.2">
      <c r="A158" s="53">
        <v>312</v>
      </c>
      <c r="B158" s="85" t="s">
        <v>360</v>
      </c>
      <c r="C158" s="50" t="s">
        <v>361</v>
      </c>
      <c r="D158" s="242">
        <v>3621.93</v>
      </c>
      <c r="E158" s="242">
        <v>4855.3500000000004</v>
      </c>
      <c r="F158" s="52">
        <f t="shared" si="31"/>
        <v>134.05421971159024</v>
      </c>
    </row>
    <row r="159" spans="1:6" ht="12.75" customHeight="1" x14ac:dyDescent="0.2">
      <c r="A159" s="53">
        <v>313</v>
      </c>
      <c r="B159" s="85" t="s">
        <v>362</v>
      </c>
      <c r="C159" s="50" t="s">
        <v>363</v>
      </c>
      <c r="D159" s="51">
        <f t="shared" ref="D159:E159" si="38">SUM(D160:D162)</f>
        <v>17590.900000000001</v>
      </c>
      <c r="E159" s="51">
        <f t="shared" si="38"/>
        <v>22533.279999999999</v>
      </c>
      <c r="F159" s="52">
        <f t="shared" si="31"/>
        <v>128.09623157427987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17590.900000000001</v>
      </c>
      <c r="E161" s="242">
        <v>22533.279999999999</v>
      </c>
      <c r="F161" s="52">
        <f t="shared" si="31"/>
        <v>128.09623157427987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27894.720000000001</v>
      </c>
      <c r="E163" s="51">
        <f t="shared" si="39"/>
        <v>31731.05</v>
      </c>
      <c r="F163" s="52">
        <f t="shared" si="31"/>
        <v>113.75288943570683</v>
      </c>
    </row>
    <row r="164" spans="1:6" ht="12.75" customHeight="1" x14ac:dyDescent="0.2">
      <c r="A164" s="53">
        <v>321</v>
      </c>
      <c r="B164" s="85" t="s">
        <v>371</v>
      </c>
      <c r="C164" s="50" t="s">
        <v>372</v>
      </c>
      <c r="D164" s="51">
        <f t="shared" ref="D164:E164" si="40">SUM(D165:D168)</f>
        <v>6690.89</v>
      </c>
      <c r="E164" s="51">
        <f t="shared" si="40"/>
        <v>7641.9</v>
      </c>
      <c r="F164" s="52">
        <f t="shared" si="31"/>
        <v>114.21350522875132</v>
      </c>
    </row>
    <row r="165" spans="1:6" ht="12.75" customHeight="1" x14ac:dyDescent="0.2">
      <c r="A165" s="53">
        <v>3211</v>
      </c>
      <c r="B165" s="85" t="s">
        <v>373</v>
      </c>
      <c r="C165" s="50" t="s">
        <v>374</v>
      </c>
      <c r="D165" s="242">
        <v>294.45999999999998</v>
      </c>
      <c r="E165" s="242">
        <v>135.74</v>
      </c>
      <c r="F165" s="52">
        <f t="shared" si="31"/>
        <v>46.097941995517225</v>
      </c>
    </row>
    <row r="166" spans="1:6" ht="12.75" customHeight="1" x14ac:dyDescent="0.2">
      <c r="A166" s="53">
        <v>3212</v>
      </c>
      <c r="B166" s="85" t="s">
        <v>375</v>
      </c>
      <c r="C166" s="50" t="s">
        <v>376</v>
      </c>
      <c r="D166" s="242">
        <v>6396.43</v>
      </c>
      <c r="E166" s="242">
        <v>7506.16</v>
      </c>
      <c r="F166" s="52">
        <f t="shared" si="31"/>
        <v>117.34920885556474</v>
      </c>
    </row>
    <row r="167" spans="1:6" ht="12.75" customHeight="1" x14ac:dyDescent="0.2">
      <c r="A167" s="53">
        <v>3213</v>
      </c>
      <c r="B167" s="85" t="s">
        <v>377</v>
      </c>
      <c r="C167" s="50" t="s">
        <v>378</v>
      </c>
      <c r="D167" s="242">
        <v>0</v>
      </c>
      <c r="E167" s="242"/>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15376.150000000001</v>
      </c>
      <c r="E169" s="51">
        <f t="shared" si="41"/>
        <v>17931.98</v>
      </c>
      <c r="F169" s="52">
        <f t="shared" si="31"/>
        <v>116.62204127821332</v>
      </c>
    </row>
    <row r="170" spans="1:6" ht="12.75" customHeight="1" x14ac:dyDescent="0.2">
      <c r="A170" s="53">
        <v>3221</v>
      </c>
      <c r="B170" s="85" t="s">
        <v>383</v>
      </c>
      <c r="C170" s="50" t="s">
        <v>384</v>
      </c>
      <c r="D170" s="242">
        <v>574.16</v>
      </c>
      <c r="E170" s="242">
        <v>1286.21</v>
      </c>
      <c r="F170" s="52">
        <f t="shared" si="31"/>
        <v>224.0159537411175</v>
      </c>
    </row>
    <row r="171" spans="1:6" ht="12.75" customHeight="1" x14ac:dyDescent="0.2">
      <c r="A171" s="53">
        <v>3222</v>
      </c>
      <c r="B171" s="85" t="s">
        <v>385</v>
      </c>
      <c r="C171" s="50" t="s">
        <v>386</v>
      </c>
      <c r="D171" s="242">
        <v>8159.95</v>
      </c>
      <c r="E171" s="242">
        <v>9110.18</v>
      </c>
      <c r="F171" s="52">
        <f t="shared" si="31"/>
        <v>111.6450468446498</v>
      </c>
    </row>
    <row r="172" spans="1:6" ht="12.75" customHeight="1" x14ac:dyDescent="0.2">
      <c r="A172" s="53">
        <v>3223</v>
      </c>
      <c r="B172" s="85" t="s">
        <v>387</v>
      </c>
      <c r="C172" s="50" t="s">
        <v>388</v>
      </c>
      <c r="D172" s="242">
        <v>6589.29</v>
      </c>
      <c r="E172" s="242">
        <v>7010.07</v>
      </c>
      <c r="F172" s="52">
        <f t="shared" si="31"/>
        <v>106.38581698483446</v>
      </c>
    </row>
    <row r="173" spans="1:6" ht="12.75" customHeight="1" x14ac:dyDescent="0.2">
      <c r="A173" s="53">
        <v>3224</v>
      </c>
      <c r="B173" s="85" t="s">
        <v>389</v>
      </c>
      <c r="C173" s="50" t="s">
        <v>390</v>
      </c>
      <c r="D173" s="242">
        <v>52.75</v>
      </c>
      <c r="E173" s="242">
        <v>201.52</v>
      </c>
      <c r="F173" s="52">
        <f t="shared" si="31"/>
        <v>382.02843601895739</v>
      </c>
    </row>
    <row r="174" spans="1:6" ht="12.75" customHeight="1" x14ac:dyDescent="0.2">
      <c r="A174" s="53">
        <v>3225</v>
      </c>
      <c r="B174" s="85" t="s">
        <v>391</v>
      </c>
      <c r="C174" s="50" t="s">
        <v>392</v>
      </c>
      <c r="D174" s="242">
        <v>0</v>
      </c>
      <c r="E174" s="242">
        <v>324</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4290.3</v>
      </c>
      <c r="E177" s="51">
        <f t="shared" si="42"/>
        <v>4970.2699999999995</v>
      </c>
      <c r="F177" s="52">
        <f t="shared" si="31"/>
        <v>115.84900822786284</v>
      </c>
    </row>
    <row r="178" spans="1:6" ht="12.75" customHeight="1" x14ac:dyDescent="0.2">
      <c r="A178" s="53">
        <v>3231</v>
      </c>
      <c r="B178" s="85" t="s">
        <v>399</v>
      </c>
      <c r="C178" s="50" t="s">
        <v>400</v>
      </c>
      <c r="D178" s="242">
        <v>1340.26</v>
      </c>
      <c r="E178" s="242">
        <v>555.35</v>
      </c>
      <c r="F178" s="52">
        <f t="shared" si="31"/>
        <v>41.435990031784883</v>
      </c>
    </row>
    <row r="179" spans="1:6" ht="12.75" customHeight="1" x14ac:dyDescent="0.2">
      <c r="A179" s="53">
        <v>3232</v>
      </c>
      <c r="B179" s="85" t="s">
        <v>401</v>
      </c>
      <c r="C179" s="50" t="s">
        <v>402</v>
      </c>
      <c r="D179" s="242">
        <v>646.54</v>
      </c>
      <c r="E179" s="242">
        <v>1938.87</v>
      </c>
      <c r="F179" s="52">
        <f t="shared" si="31"/>
        <v>299.8839978964952</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816.11</v>
      </c>
      <c r="E181" s="242">
        <v>738.89</v>
      </c>
      <c r="F181" s="52">
        <f t="shared" si="31"/>
        <v>90.538040215167072</v>
      </c>
    </row>
    <row r="182" spans="1:6" ht="12.75" customHeight="1" x14ac:dyDescent="0.2">
      <c r="A182" s="53">
        <v>3235</v>
      </c>
      <c r="B182" s="85" t="s">
        <v>407</v>
      </c>
      <c r="C182" s="50" t="s">
        <v>408</v>
      </c>
      <c r="D182" s="242">
        <v>271.29000000000002</v>
      </c>
      <c r="E182" s="242">
        <v>548.35</v>
      </c>
      <c r="F182" s="52">
        <f t="shared" si="31"/>
        <v>202.126875299495</v>
      </c>
    </row>
    <row r="183" spans="1:6" ht="12.75" customHeight="1" x14ac:dyDescent="0.2">
      <c r="A183" s="53">
        <v>3236</v>
      </c>
      <c r="B183" s="85" t="s">
        <v>409</v>
      </c>
      <c r="C183" s="50" t="s">
        <v>410</v>
      </c>
      <c r="D183" s="242">
        <v>219.4</v>
      </c>
      <c r="E183" s="242">
        <v>219.4</v>
      </c>
      <c r="F183" s="52">
        <f t="shared" si="31"/>
        <v>100</v>
      </c>
    </row>
    <row r="184" spans="1:6" ht="12.75" customHeight="1" x14ac:dyDescent="0.2">
      <c r="A184" s="53">
        <v>3237</v>
      </c>
      <c r="B184" s="85" t="s">
        <v>411</v>
      </c>
      <c r="C184" s="50" t="s">
        <v>412</v>
      </c>
      <c r="D184" s="242">
        <v>404.78</v>
      </c>
      <c r="E184" s="242">
        <v>409.28</v>
      </c>
      <c r="F184" s="52">
        <f t="shared" si="31"/>
        <v>101.1117150056821</v>
      </c>
    </row>
    <row r="185" spans="1:6" ht="12.75" customHeight="1" x14ac:dyDescent="0.2">
      <c r="A185" s="53">
        <v>3238</v>
      </c>
      <c r="B185" s="85" t="s">
        <v>413</v>
      </c>
      <c r="C185" s="50" t="s">
        <v>414</v>
      </c>
      <c r="D185" s="242">
        <v>527.22</v>
      </c>
      <c r="E185" s="242">
        <v>560.13</v>
      </c>
      <c r="F185" s="52">
        <f t="shared" si="31"/>
        <v>106.24217594173211</v>
      </c>
    </row>
    <row r="186" spans="1:6" ht="12.75" customHeight="1" x14ac:dyDescent="0.2">
      <c r="A186" s="53">
        <v>3239</v>
      </c>
      <c r="B186" s="85" t="s">
        <v>415</v>
      </c>
      <c r="C186" s="50" t="s">
        <v>416</v>
      </c>
      <c r="D186" s="242">
        <v>64.7</v>
      </c>
      <c r="E186" s="242"/>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1537.3799999999999</v>
      </c>
      <c r="E188" s="51">
        <f t="shared" si="43"/>
        <v>1186.9000000000001</v>
      </c>
      <c r="F188" s="52">
        <f t="shared" si="31"/>
        <v>77.202773549805528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121.07</v>
      </c>
      <c r="E190" s="242">
        <v>80.569999999999993</v>
      </c>
      <c r="F190" s="52">
        <f t="shared" si="31"/>
        <v>66.548277855785912</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421.02</v>
      </c>
      <c r="E193" s="242">
        <v>476</v>
      </c>
      <c r="F193" s="52">
        <f t="shared" si="31"/>
        <v>113.0587620540592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995.29</v>
      </c>
      <c r="E195" s="242">
        <v>630.33000000000004</v>
      </c>
      <c r="F195" s="52">
        <f t="shared" si="31"/>
        <v>63.331290377678876</v>
      </c>
    </row>
    <row r="196" spans="1:6" ht="12.75" customHeight="1" x14ac:dyDescent="0.2">
      <c r="A196" s="53">
        <v>34</v>
      </c>
      <c r="B196" s="232" t="s">
        <v>435</v>
      </c>
      <c r="C196" s="50" t="s">
        <v>436</v>
      </c>
      <c r="D196" s="51">
        <f t="shared" ref="D196:E196" si="44">D197+D202+D210</f>
        <v>33.840000000000003</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33.840000000000003</v>
      </c>
      <c r="E210" s="51">
        <f t="shared" si="47"/>
        <v>0</v>
      </c>
      <c r="F210" s="52">
        <f t="shared" si="31"/>
        <v>0</v>
      </c>
    </row>
    <row r="211" spans="1:6" ht="12.75" customHeight="1" x14ac:dyDescent="0.2">
      <c r="A211" s="53">
        <v>3431</v>
      </c>
      <c r="B211" s="232" t="s">
        <v>465</v>
      </c>
      <c r="C211" s="50" t="s">
        <v>466</v>
      </c>
      <c r="D211" s="242">
        <v>33.840000000000003</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217.44</v>
      </c>
      <c r="E224" s="51">
        <f t="shared" si="51"/>
        <v>149.94999999999999</v>
      </c>
      <c r="F224" s="52">
        <f t="shared" ref="F224:F235" si="52">IF(D224&lt;&gt;0,IF(E224/D224&gt;=100,"&gt;&gt;100",E224/D224*100),"-")</f>
        <v>68.961552612214859</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217.44</v>
      </c>
      <c r="E247" s="51">
        <f t="shared" si="62"/>
        <v>149.94999999999999</v>
      </c>
      <c r="F247" s="52">
        <f t="shared" si="61"/>
        <v>68.961552612214859</v>
      </c>
    </row>
    <row r="248" spans="1:6" ht="12.75" customHeight="1" x14ac:dyDescent="0.2">
      <c r="A248" s="53" t="s">
        <v>539</v>
      </c>
      <c r="B248" s="85" t="s">
        <v>202</v>
      </c>
      <c r="C248" s="50" t="s">
        <v>539</v>
      </c>
      <c r="D248" s="242">
        <v>217.44</v>
      </c>
      <c r="E248" s="242">
        <v>149.94999999999999</v>
      </c>
      <c r="F248" s="52">
        <f t="shared" si="61"/>
        <v>68.961552612214859</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165676.87999999998</v>
      </c>
      <c r="E289" s="51">
        <f t="shared" si="79"/>
        <v>206888.89</v>
      </c>
      <c r="F289" s="52">
        <f t="shared" si="76"/>
        <v>124.87493125172327</v>
      </c>
    </row>
    <row r="290" spans="1:6" ht="12.75" customHeight="1" x14ac:dyDescent="0.2">
      <c r="A290" s="53" t="s">
        <v>608</v>
      </c>
      <c r="B290" s="85" t="s">
        <v>619</v>
      </c>
      <c r="C290" s="50" t="s">
        <v>620</v>
      </c>
      <c r="D290" s="51">
        <f>IF(D6&gt;=D289,D6-D289,0)</f>
        <v>37781.440000000031</v>
      </c>
      <c r="E290" s="51">
        <f>IF(E6&gt;=E289,E6-E289,0)</f>
        <v>5653.7600000000093</v>
      </c>
      <c r="F290" s="52">
        <f t="shared" si="76"/>
        <v>14.96438462906656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4079.7</v>
      </c>
      <c r="F292" s="52" t="str">
        <f t="shared" si="76"/>
        <v>-</v>
      </c>
    </row>
    <row r="293" spans="1:6" ht="12.75" customHeight="1" x14ac:dyDescent="0.2">
      <c r="A293" s="53">
        <v>92221</v>
      </c>
      <c r="B293" s="85" t="s">
        <v>625</v>
      </c>
      <c r="C293" s="50" t="s">
        <v>626</v>
      </c>
      <c r="D293" s="242">
        <v>26679.53</v>
      </c>
      <c r="E293" s="242">
        <v>0</v>
      </c>
      <c r="F293" s="52">
        <f t="shared" si="76"/>
        <v>0</v>
      </c>
    </row>
    <row r="294" spans="1:6" ht="12.75" customHeight="1" x14ac:dyDescent="0.2">
      <c r="A294" s="53">
        <v>96</v>
      </c>
      <c r="B294" s="85" t="s">
        <v>627</v>
      </c>
      <c r="C294" s="50" t="s">
        <v>628</v>
      </c>
      <c r="D294" s="242">
        <v>35.840000000000003</v>
      </c>
      <c r="E294" s="242">
        <v>143.49</v>
      </c>
      <c r="F294" s="52">
        <f t="shared" si="76"/>
        <v>400.36272321428567</v>
      </c>
    </row>
    <row r="295" spans="1:6" ht="12" x14ac:dyDescent="0.2">
      <c r="A295" s="53">
        <v>9661</v>
      </c>
      <c r="B295" s="85" t="s">
        <v>629</v>
      </c>
      <c r="C295" s="50" t="s">
        <v>630</v>
      </c>
      <c r="D295" s="242">
        <v>27.08</v>
      </c>
      <c r="E295" s="242">
        <v>122.21</v>
      </c>
      <c r="F295" s="52">
        <f t="shared" si="76"/>
        <v>451.29246676514032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699.03</v>
      </c>
      <c r="E350" s="51">
        <f t="shared" si="95"/>
        <v>152.51999999999998</v>
      </c>
      <c r="F350" s="52">
        <f t="shared" si="81"/>
        <v>21.818806059825757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699.03</v>
      </c>
      <c r="E363" s="51">
        <f t="shared" si="99"/>
        <v>152.51999999999998</v>
      </c>
      <c r="F363" s="52">
        <f t="shared" si="81"/>
        <v>21.818806059825757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699.03</v>
      </c>
      <c r="E369" s="51">
        <f t="shared" si="101"/>
        <v>99.99</v>
      </c>
      <c r="F369" s="52">
        <f t="shared" si="81"/>
        <v>14.304107119866099</v>
      </c>
    </row>
    <row r="370" spans="1:6" ht="12.75" customHeight="1" x14ac:dyDescent="0.2">
      <c r="A370" s="53">
        <v>4221</v>
      </c>
      <c r="B370" s="85" t="s">
        <v>674</v>
      </c>
      <c r="C370" s="50" t="s">
        <v>766</v>
      </c>
      <c r="D370" s="242">
        <v>699.03</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99.99</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52.53</v>
      </c>
      <c r="F383" s="52" t="str">
        <f t="shared" si="81"/>
        <v>-</v>
      </c>
    </row>
    <row r="384" spans="1:6" ht="12.75" customHeight="1" x14ac:dyDescent="0.2">
      <c r="A384" s="53">
        <v>4241</v>
      </c>
      <c r="B384" s="85" t="s">
        <v>783</v>
      </c>
      <c r="C384" s="50" t="s">
        <v>784</v>
      </c>
      <c r="D384" s="242">
        <v>0</v>
      </c>
      <c r="E384" s="242">
        <v>52.53</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699.03</v>
      </c>
      <c r="E408" s="51">
        <f t="shared" si="111"/>
        <v>152.51999999999998</v>
      </c>
      <c r="F408" s="52">
        <f t="shared" si="81"/>
        <v>21.818806059825757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203458.32</v>
      </c>
      <c r="E412" s="51">
        <f>E6+E298</f>
        <v>212542.65000000002</v>
      </c>
      <c r="F412" s="52">
        <f t="shared" si="81"/>
        <v>104.46495871980071</v>
      </c>
    </row>
    <row r="413" spans="1:6" ht="12.75" customHeight="1" x14ac:dyDescent="0.2">
      <c r="A413" s="53" t="s">
        <v>608</v>
      </c>
      <c r="B413" s="85" t="s">
        <v>831</v>
      </c>
      <c r="C413" s="50" t="s">
        <v>832</v>
      </c>
      <c r="D413" s="51">
        <f t="shared" ref="D413:E413" si="112">D289+D350</f>
        <v>166375.90999999997</v>
      </c>
      <c r="E413" s="51">
        <f t="shared" si="112"/>
        <v>207041.41</v>
      </c>
      <c r="F413" s="52">
        <f t="shared" si="81"/>
        <v>124.44193994190627</v>
      </c>
    </row>
    <row r="414" spans="1:6" ht="12.75" customHeight="1" x14ac:dyDescent="0.2">
      <c r="A414" s="53" t="s">
        <v>608</v>
      </c>
      <c r="B414" s="85" t="s">
        <v>833</v>
      </c>
      <c r="C414" s="50" t="s">
        <v>834</v>
      </c>
      <c r="D414" s="51">
        <f t="shared" ref="D414:E414" si="113">IF(D412&gt;=D413,D412-D413,0)</f>
        <v>37082.410000000033</v>
      </c>
      <c r="E414" s="51">
        <f t="shared" si="113"/>
        <v>5501.2400000000198</v>
      </c>
      <c r="F414" s="52">
        <f t="shared" si="81"/>
        <v>14.835173873542779</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4079.7</v>
      </c>
      <c r="F416" s="52" t="str">
        <f t="shared" si="81"/>
        <v>-</v>
      </c>
    </row>
    <row r="417" spans="1:6" ht="12.75" customHeight="1" x14ac:dyDescent="0.2">
      <c r="A417" s="60" t="s">
        <v>837</v>
      </c>
      <c r="B417" s="85" t="s">
        <v>840</v>
      </c>
      <c r="C417" s="61" t="s">
        <v>841</v>
      </c>
      <c r="D417" s="51">
        <f t="shared" ref="D417:E417" si="116">IF(D293-D292+D410-D409&gt;=0,D293-D292+D410-D409,0)</f>
        <v>26679.53</v>
      </c>
      <c r="E417" s="51">
        <f t="shared" si="116"/>
        <v>0</v>
      </c>
      <c r="F417" s="52">
        <f t="shared" si="81"/>
        <v>0</v>
      </c>
    </row>
    <row r="418" spans="1:6" ht="12.75" customHeight="1" x14ac:dyDescent="0.2">
      <c r="A418" s="55" t="s">
        <v>842</v>
      </c>
      <c r="B418" s="233" t="s">
        <v>843</v>
      </c>
      <c r="C418" s="56" t="s">
        <v>844</v>
      </c>
      <c r="D418" s="62">
        <f t="shared" ref="D418:E418" si="117">D294+D411</f>
        <v>35.840000000000003</v>
      </c>
      <c r="E418" s="62">
        <f t="shared" si="117"/>
        <v>143.49</v>
      </c>
      <c r="F418" s="57">
        <f t="shared" si="81"/>
        <v>400.36272321428567</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203458.32</v>
      </c>
      <c r="E639" s="51">
        <f t="shared" si="180"/>
        <v>212542.65000000002</v>
      </c>
      <c r="F639" s="52">
        <f t="shared" si="119"/>
        <v>104.46495871980071</v>
      </c>
    </row>
    <row r="640" spans="1:6" ht="12.75" customHeight="1" x14ac:dyDescent="0.2">
      <c r="A640" s="53" t="s">
        <v>608</v>
      </c>
      <c r="B640" s="85" t="s">
        <v>1277</v>
      </c>
      <c r="C640" s="50" t="s">
        <v>1278</v>
      </c>
      <c r="D640" s="51">
        <f t="shared" ref="D640:E640" si="181">D413+D528</f>
        <v>166375.90999999997</v>
      </c>
      <c r="E640" s="51">
        <f t="shared" si="181"/>
        <v>207041.41</v>
      </c>
      <c r="F640" s="52">
        <f t="shared" si="119"/>
        <v>124.44193994190627</v>
      </c>
    </row>
    <row r="641" spans="1:6" ht="12.75" customHeight="1" x14ac:dyDescent="0.2">
      <c r="A641" s="53" t="s">
        <v>608</v>
      </c>
      <c r="B641" s="85" t="s">
        <v>1279</v>
      </c>
      <c r="C641" s="50" t="s">
        <v>1280</v>
      </c>
      <c r="D641" s="51">
        <f t="shared" ref="D641:E641" si="182">IF(D639&gt;=D640,D639-D640,0)</f>
        <v>37082.410000000033</v>
      </c>
      <c r="E641" s="51">
        <f t="shared" si="182"/>
        <v>5501.2400000000198</v>
      </c>
      <c r="F641" s="52">
        <f t="shared" si="119"/>
        <v>14.835173873542779</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4079.7</v>
      </c>
      <c r="F643" s="52" t="str">
        <f t="shared" si="119"/>
        <v>-</v>
      </c>
    </row>
    <row r="644" spans="1:6" ht="22.8" x14ac:dyDescent="0.2">
      <c r="A644" s="60" t="s">
        <v>1285</v>
      </c>
      <c r="B644" s="85" t="s">
        <v>1286</v>
      </c>
      <c r="C644" s="61" t="s">
        <v>1285</v>
      </c>
      <c r="D644" s="51">
        <f t="shared" ref="D644:E644" si="185">IF(D417-D416+D638-D637&gt;=0,D417-D416+D638-D637,0)</f>
        <v>26679.53</v>
      </c>
      <c r="E644" s="51">
        <f t="shared" si="185"/>
        <v>0</v>
      </c>
      <c r="F644" s="52">
        <f t="shared" si="119"/>
        <v>0</v>
      </c>
    </row>
    <row r="645" spans="1:6" ht="22.8" x14ac:dyDescent="0.2">
      <c r="A645" s="53" t="s">
        <v>608</v>
      </c>
      <c r="B645" s="85" t="s">
        <v>1287</v>
      </c>
      <c r="C645" s="50" t="s">
        <v>1288</v>
      </c>
      <c r="D645" s="51">
        <f t="shared" ref="D645:E645" si="186">IF(D641+D643-D642-D644&gt;=0,D641+D643-D642-D644,0)</f>
        <v>10402.880000000034</v>
      </c>
      <c r="E645" s="51">
        <f t="shared" si="186"/>
        <v>9580.9400000000205</v>
      </c>
      <c r="F645" s="52">
        <f t="shared" si="119"/>
        <v>92.098918760958398</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7715.44</v>
      </c>
      <c r="E650" s="242">
        <v>2534.79</v>
      </c>
      <c r="F650" s="52">
        <f t="shared" si="188"/>
        <v>32.853473035886481</v>
      </c>
    </row>
    <row r="651" spans="1:6" ht="12.75" customHeight="1" x14ac:dyDescent="0.2">
      <c r="A651" s="53" t="s">
        <v>1298</v>
      </c>
      <c r="B651" s="85" t="s">
        <v>1299</v>
      </c>
      <c r="C651" s="50" t="s">
        <v>1298</v>
      </c>
      <c r="D651" s="242">
        <v>7715.44</v>
      </c>
      <c r="E651" s="242">
        <v>2534.79</v>
      </c>
      <c r="F651" s="52">
        <f t="shared" si="188"/>
        <v>32.853473035886481</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36</v>
      </c>
      <c r="E654" s="262">
        <v>39</v>
      </c>
      <c r="F654" s="52">
        <f t="shared" si="188"/>
        <v>108.33333333333333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v>
      </c>
      <c r="E656" s="262">
        <v>29</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147275.91</v>
      </c>
      <c r="E675" s="242">
        <v>188121.56</v>
      </c>
      <c r="F675" s="52">
        <f t="shared" si="188"/>
        <v>127.73410125254021</v>
      </c>
    </row>
    <row r="676" spans="1:6" ht="22.8" x14ac:dyDescent="0.2">
      <c r="A676" s="53">
        <v>63613</v>
      </c>
      <c r="B676" s="232" t="s">
        <v>1349</v>
      </c>
      <c r="C676" s="50" t="s">
        <v>1350</v>
      </c>
      <c r="D676" s="242">
        <v>611.01</v>
      </c>
      <c r="E676" s="242">
        <v>649</v>
      </c>
      <c r="F676" s="52">
        <f t="shared" si="188"/>
        <v>106.21757418045532</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1862.06</v>
      </c>
      <c r="E710" s="242">
        <v>828.59</v>
      </c>
      <c r="F710" s="52">
        <f t="shared" si="188"/>
        <v>44.498566104207171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476.94</v>
      </c>
      <c r="E717" s="242"/>
      <c r="F717" s="52">
        <f t="shared" si="188"/>
        <v>0</v>
      </c>
    </row>
    <row r="718" spans="1:6" ht="12.75" customHeight="1" x14ac:dyDescent="0.2">
      <c r="A718" s="53">
        <v>32121</v>
      </c>
      <c r="B718" s="85" t="s">
        <v>1415</v>
      </c>
      <c r="C718" s="50" t="s">
        <v>1416</v>
      </c>
      <c r="D718" s="242">
        <v>6396.43</v>
      </c>
      <c r="E718" s="242">
        <v>7506.16</v>
      </c>
      <c r="F718" s="52">
        <f t="shared" si="188"/>
        <v>117.34920885556474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43.8</v>
      </c>
      <c r="E720" s="242">
        <v>43.8</v>
      </c>
      <c r="F720" s="52">
        <f t="shared" si="188"/>
        <v>100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404.78</v>
      </c>
      <c r="E722" s="242">
        <v>346.78</v>
      </c>
      <c r="F722" s="52">
        <f t="shared" si="188"/>
        <v>85.671228815652938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c r="C1" s="299" t="s">
        <v>34</v>
      </c>
      <c r="D1" s="302"/>
      <c r="E1" s="300" t="s">
        <v>50</v>
      </c>
      <c r="F1" s="303"/>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3</v>
      </c>
      <c r="I3" s="129">
        <f>RefStr!C10*1</f>
        <v>31</v>
      </c>
      <c r="J3" s="130" t="str">
        <f>RefStr!H7</f>
        <v>DA</v>
      </c>
      <c r="K3" s="128" t="str">
        <f>RefStr!H9</f>
        <v>NE</v>
      </c>
      <c r="L3" s="128" t="str">
        <f>RefStr!H10</f>
        <v>NE</v>
      </c>
      <c r="M3" s="128" t="str">
        <f>RefStr!H8</f>
        <v>NE</v>
      </c>
      <c r="N3" s="128" t="str">
        <f>RefStr!H11</f>
        <v>NE</v>
      </c>
      <c r="O3" s="131">
        <f>RefStr!C6</f>
        <v>8416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Jalžabetić</cp:lastModifiedBy>
  <cp:lastPrinted>2023-12-21T13:12:35Z</cp:lastPrinted>
  <dcterms:created xsi:type="dcterms:W3CDTF">2022-04-01T05:14:30Z</dcterms:created>
  <dcterms:modified xsi:type="dcterms:W3CDTF">2024-04-08T10:46:06Z</dcterms:modified>
</cp:coreProperties>
</file>